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600" yWindow="285" windowWidth="15480" windowHeight="11640" activeTab="2"/>
  </bookViews>
  <sheets>
    <sheet name="data" sheetId="1" r:id="rId1"/>
    <sheet name="readm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1" i="3" l="1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3" i="1"/>
  <c r="I13" i="1"/>
  <c r="C14" i="1"/>
  <c r="I14" i="1"/>
  <c r="C15" i="1"/>
  <c r="I15" i="1"/>
  <c r="C16" i="1"/>
  <c r="I16" i="1"/>
  <c r="C17" i="1"/>
  <c r="I17" i="1"/>
  <c r="C18" i="1"/>
  <c r="I18" i="1"/>
  <c r="C19" i="1"/>
  <c r="I19" i="1"/>
  <c r="C20" i="1"/>
  <c r="I20" i="1"/>
  <c r="C21" i="1"/>
  <c r="I21" i="1"/>
  <c r="C22" i="1"/>
  <c r="I22" i="1"/>
  <c r="C23" i="1"/>
  <c r="I23" i="1"/>
  <c r="C24" i="1"/>
  <c r="I24" i="1"/>
  <c r="C25" i="1"/>
  <c r="I25" i="1"/>
  <c r="C26" i="1"/>
  <c r="I26" i="1"/>
  <c r="C27" i="1"/>
  <c r="I27" i="1"/>
  <c r="C28" i="1"/>
  <c r="I28" i="1"/>
  <c r="C29" i="1"/>
  <c r="I29" i="1"/>
  <c r="C30" i="1"/>
  <c r="I30" i="1"/>
  <c r="C31" i="1"/>
  <c r="I31" i="1"/>
  <c r="C32" i="1"/>
  <c r="I32" i="1"/>
  <c r="C33" i="1"/>
  <c r="I33" i="1"/>
  <c r="C34" i="1"/>
  <c r="I34" i="1"/>
  <c r="C35" i="1"/>
  <c r="I35" i="1"/>
  <c r="C36" i="1"/>
  <c r="I36" i="1"/>
  <c r="C37" i="1"/>
  <c r="I37" i="1"/>
  <c r="C38" i="1"/>
  <c r="I38" i="1"/>
  <c r="C39" i="1"/>
  <c r="I39" i="1"/>
  <c r="C40" i="1"/>
  <c r="I40" i="1"/>
  <c r="C41" i="1"/>
  <c r="I41" i="1"/>
  <c r="C42" i="1"/>
  <c r="I42" i="1"/>
  <c r="C43" i="1"/>
  <c r="I43" i="1"/>
  <c r="C44" i="1"/>
  <c r="I44" i="1"/>
  <c r="C45" i="1"/>
  <c r="I45" i="1"/>
  <c r="C46" i="1"/>
  <c r="I46" i="1"/>
  <c r="C47" i="1"/>
  <c r="I47" i="1"/>
  <c r="C48" i="1"/>
  <c r="I48" i="1"/>
  <c r="C49" i="1"/>
  <c r="I49" i="1"/>
  <c r="C50" i="1"/>
  <c r="I50" i="1"/>
  <c r="C51" i="1"/>
  <c r="I51" i="1"/>
  <c r="C52" i="1"/>
  <c r="I52" i="1"/>
  <c r="C53" i="1"/>
  <c r="I53" i="1"/>
  <c r="C54" i="1"/>
  <c r="I54" i="1"/>
  <c r="C55" i="1"/>
  <c r="I55" i="1"/>
  <c r="C56" i="1"/>
  <c r="I56" i="1"/>
  <c r="C57" i="1"/>
  <c r="I57" i="1"/>
  <c r="C58" i="1"/>
  <c r="I58" i="1"/>
  <c r="C59" i="1"/>
  <c r="I59" i="1"/>
  <c r="C60" i="1"/>
  <c r="I60" i="1"/>
  <c r="C61" i="1"/>
  <c r="I61" i="1"/>
  <c r="C62" i="1"/>
  <c r="I62" i="1"/>
  <c r="C63" i="1"/>
  <c r="I63" i="1"/>
  <c r="C64" i="1"/>
  <c r="I64" i="1"/>
  <c r="C65" i="1"/>
  <c r="I65" i="1"/>
  <c r="C66" i="1"/>
  <c r="I66" i="1"/>
  <c r="C67" i="1"/>
  <c r="I67" i="1"/>
  <c r="C68" i="1"/>
  <c r="I68" i="1"/>
  <c r="C69" i="1"/>
  <c r="I69" i="1"/>
  <c r="C70" i="1"/>
  <c r="I70" i="1"/>
  <c r="C71" i="1"/>
  <c r="I71" i="1"/>
  <c r="C72" i="1"/>
  <c r="I72" i="1"/>
  <c r="C73" i="1"/>
  <c r="I73" i="1"/>
  <c r="C74" i="1"/>
  <c r="I74" i="1"/>
  <c r="C75" i="1"/>
  <c r="I75" i="1"/>
  <c r="C76" i="1"/>
  <c r="I76" i="1"/>
  <c r="C77" i="1"/>
  <c r="I77" i="1"/>
  <c r="C78" i="1"/>
  <c r="I78" i="1"/>
  <c r="C79" i="1"/>
  <c r="I79" i="1"/>
  <c r="C80" i="1"/>
  <c r="I80" i="1"/>
  <c r="C81" i="1"/>
  <c r="I81" i="1"/>
  <c r="C82" i="1"/>
  <c r="I82" i="1"/>
  <c r="C83" i="1"/>
  <c r="I83" i="1"/>
  <c r="C84" i="1"/>
  <c r="I84" i="1"/>
  <c r="C85" i="1"/>
  <c r="I85" i="1"/>
  <c r="C86" i="1"/>
  <c r="I86" i="1"/>
  <c r="C87" i="1"/>
  <c r="I87" i="1"/>
  <c r="C88" i="1"/>
  <c r="I88" i="1"/>
  <c r="C89" i="1"/>
  <c r="I89" i="1"/>
  <c r="C90" i="1"/>
  <c r="I90" i="1"/>
  <c r="C91" i="1"/>
  <c r="I91" i="1"/>
  <c r="C92" i="1"/>
  <c r="I92" i="1"/>
  <c r="C93" i="1"/>
  <c r="I93" i="1"/>
  <c r="C94" i="1"/>
  <c r="I94" i="1"/>
  <c r="C95" i="1"/>
  <c r="I95" i="1"/>
  <c r="C96" i="1"/>
  <c r="I96" i="1"/>
  <c r="C97" i="1"/>
  <c r="I97" i="1"/>
  <c r="C98" i="1"/>
  <c r="I98" i="1"/>
  <c r="C99" i="1"/>
  <c r="I99" i="1"/>
  <c r="C100" i="1"/>
  <c r="I100" i="1"/>
  <c r="C101" i="1"/>
  <c r="I101" i="1"/>
  <c r="C12" i="1"/>
  <c r="I12" i="1"/>
  <c r="J13" i="1"/>
  <c r="L13" i="1"/>
  <c r="O13" i="1" s="1"/>
  <c r="M13" i="1"/>
  <c r="N13" i="1"/>
  <c r="J14" i="1"/>
  <c r="J15" i="1"/>
  <c r="M15" i="1" s="1"/>
  <c r="L15" i="1"/>
  <c r="O15" i="1" s="1"/>
  <c r="N15" i="1"/>
  <c r="J16" i="1"/>
  <c r="N16" i="1" s="1"/>
  <c r="M16" i="1"/>
  <c r="J17" i="1"/>
  <c r="L17" i="1"/>
  <c r="O17" i="1" s="1"/>
  <c r="M17" i="1"/>
  <c r="N17" i="1"/>
  <c r="J18" i="1"/>
  <c r="J19" i="1"/>
  <c r="M19" i="1" s="1"/>
  <c r="L19" i="1"/>
  <c r="N19" i="1"/>
  <c r="J20" i="1"/>
  <c r="N20" i="1" s="1"/>
  <c r="M20" i="1"/>
  <c r="J21" i="1"/>
  <c r="L21" i="1"/>
  <c r="O21" i="1" s="1"/>
  <c r="M21" i="1"/>
  <c r="N21" i="1"/>
  <c r="J22" i="1"/>
  <c r="J23" i="1"/>
  <c r="M23" i="1" s="1"/>
  <c r="L23" i="1"/>
  <c r="O23" i="1" s="1"/>
  <c r="N23" i="1"/>
  <c r="J24" i="1"/>
  <c r="N24" i="1" s="1"/>
  <c r="M24" i="1"/>
  <c r="J25" i="1"/>
  <c r="L25" i="1"/>
  <c r="O25" i="1" s="1"/>
  <c r="M25" i="1"/>
  <c r="N25" i="1"/>
  <c r="J26" i="1"/>
  <c r="J27" i="1"/>
  <c r="M27" i="1" s="1"/>
  <c r="L27" i="1"/>
  <c r="N27" i="1"/>
  <c r="J28" i="1"/>
  <c r="N28" i="1" s="1"/>
  <c r="M28" i="1"/>
  <c r="J29" i="1"/>
  <c r="L29" i="1"/>
  <c r="O29" i="1" s="1"/>
  <c r="M29" i="1"/>
  <c r="N29" i="1"/>
  <c r="J30" i="1"/>
  <c r="J31" i="1"/>
  <c r="M31" i="1" s="1"/>
  <c r="L31" i="1"/>
  <c r="O31" i="1" s="1"/>
  <c r="N31" i="1"/>
  <c r="J32" i="1"/>
  <c r="N32" i="1" s="1"/>
  <c r="M32" i="1"/>
  <c r="J33" i="1"/>
  <c r="L33" i="1"/>
  <c r="O33" i="1" s="1"/>
  <c r="M33" i="1"/>
  <c r="N33" i="1"/>
  <c r="J34" i="1"/>
  <c r="J35" i="1"/>
  <c r="M35" i="1" s="1"/>
  <c r="L35" i="1"/>
  <c r="N35" i="1"/>
  <c r="J36" i="1"/>
  <c r="N36" i="1" s="1"/>
  <c r="M36" i="1"/>
  <c r="J37" i="1"/>
  <c r="L37" i="1"/>
  <c r="O37" i="1" s="1"/>
  <c r="M37" i="1"/>
  <c r="N37" i="1"/>
  <c r="J38" i="1"/>
  <c r="J39" i="1"/>
  <c r="M39" i="1" s="1"/>
  <c r="L39" i="1"/>
  <c r="O39" i="1" s="1"/>
  <c r="N39" i="1"/>
  <c r="J40" i="1"/>
  <c r="N40" i="1" s="1"/>
  <c r="M40" i="1"/>
  <c r="J41" i="1"/>
  <c r="L41" i="1"/>
  <c r="O41" i="1" s="1"/>
  <c r="M41" i="1"/>
  <c r="N41" i="1"/>
  <c r="J42" i="1"/>
  <c r="J43" i="1"/>
  <c r="M43" i="1" s="1"/>
  <c r="L43" i="1"/>
  <c r="N43" i="1"/>
  <c r="J44" i="1"/>
  <c r="N44" i="1" s="1"/>
  <c r="M44" i="1"/>
  <c r="J45" i="1"/>
  <c r="L45" i="1"/>
  <c r="O45" i="1" s="1"/>
  <c r="M45" i="1"/>
  <c r="N45" i="1"/>
  <c r="J46" i="1"/>
  <c r="J47" i="1"/>
  <c r="M47" i="1" s="1"/>
  <c r="L47" i="1"/>
  <c r="O47" i="1" s="1"/>
  <c r="N47" i="1"/>
  <c r="J48" i="1"/>
  <c r="N48" i="1" s="1"/>
  <c r="M48" i="1"/>
  <c r="J49" i="1"/>
  <c r="L49" i="1"/>
  <c r="O49" i="1" s="1"/>
  <c r="M49" i="1"/>
  <c r="N49" i="1"/>
  <c r="J50" i="1"/>
  <c r="J51" i="1"/>
  <c r="M51" i="1" s="1"/>
  <c r="L51" i="1"/>
  <c r="N51" i="1"/>
  <c r="J52" i="1"/>
  <c r="N52" i="1" s="1"/>
  <c r="M52" i="1"/>
  <c r="J53" i="1"/>
  <c r="L53" i="1"/>
  <c r="O53" i="1" s="1"/>
  <c r="M53" i="1"/>
  <c r="N53" i="1"/>
  <c r="J54" i="1"/>
  <c r="J55" i="1"/>
  <c r="M55" i="1" s="1"/>
  <c r="L55" i="1"/>
  <c r="O55" i="1" s="1"/>
  <c r="N55" i="1"/>
  <c r="J56" i="1"/>
  <c r="M56" i="1" s="1"/>
  <c r="J57" i="1"/>
  <c r="L57" i="1"/>
  <c r="M57" i="1"/>
  <c r="N57" i="1"/>
  <c r="J58" i="1"/>
  <c r="M58" i="1"/>
  <c r="J59" i="1"/>
  <c r="M59" i="1" s="1"/>
  <c r="L59" i="1"/>
  <c r="N59" i="1"/>
  <c r="J60" i="1"/>
  <c r="M60" i="1"/>
  <c r="J61" i="1"/>
  <c r="L61" i="1"/>
  <c r="O61" i="1" s="1"/>
  <c r="M61" i="1"/>
  <c r="N61" i="1"/>
  <c r="J62" i="1"/>
  <c r="M62" i="1" s="1"/>
  <c r="J63" i="1"/>
  <c r="M63" i="1" s="1"/>
  <c r="L63" i="1"/>
  <c r="N63" i="1"/>
  <c r="O63" i="1"/>
  <c r="J64" i="1"/>
  <c r="L64" i="1" s="1"/>
  <c r="M64" i="1"/>
  <c r="N64" i="1"/>
  <c r="O64" i="1"/>
  <c r="J65" i="1"/>
  <c r="L65" i="1"/>
  <c r="M65" i="1"/>
  <c r="N65" i="1"/>
  <c r="J66" i="1"/>
  <c r="N66" i="1" s="1"/>
  <c r="L66" i="1"/>
  <c r="M66" i="1"/>
  <c r="O66" i="1"/>
  <c r="J67" i="1"/>
  <c r="M67" i="1" s="1"/>
  <c r="L67" i="1"/>
  <c r="N67" i="1"/>
  <c r="O67" i="1"/>
  <c r="J68" i="1"/>
  <c r="L68" i="1" s="1"/>
  <c r="M68" i="1"/>
  <c r="N68" i="1"/>
  <c r="O68" i="1"/>
  <c r="J69" i="1"/>
  <c r="L69" i="1"/>
  <c r="M69" i="1"/>
  <c r="N69" i="1"/>
  <c r="J70" i="1"/>
  <c r="N70" i="1" s="1"/>
  <c r="L70" i="1"/>
  <c r="M70" i="1"/>
  <c r="O70" i="1"/>
  <c r="J71" i="1"/>
  <c r="M71" i="1" s="1"/>
  <c r="L71" i="1"/>
  <c r="N71" i="1"/>
  <c r="O71" i="1"/>
  <c r="J72" i="1"/>
  <c r="L72" i="1" s="1"/>
  <c r="M72" i="1"/>
  <c r="N72" i="1"/>
  <c r="O72" i="1"/>
  <c r="J73" i="1"/>
  <c r="L73" i="1"/>
  <c r="M73" i="1"/>
  <c r="N73" i="1"/>
  <c r="J74" i="1"/>
  <c r="N74" i="1" s="1"/>
  <c r="L74" i="1"/>
  <c r="M74" i="1"/>
  <c r="O74" i="1"/>
  <c r="J75" i="1"/>
  <c r="M75" i="1" s="1"/>
  <c r="L75" i="1"/>
  <c r="N75" i="1"/>
  <c r="O75" i="1"/>
  <c r="J76" i="1"/>
  <c r="L76" i="1" s="1"/>
  <c r="M76" i="1"/>
  <c r="N76" i="1"/>
  <c r="O76" i="1"/>
  <c r="J77" i="1"/>
  <c r="L77" i="1"/>
  <c r="M77" i="1"/>
  <c r="N77" i="1"/>
  <c r="J78" i="1"/>
  <c r="N78" i="1" s="1"/>
  <c r="L78" i="1"/>
  <c r="M78" i="1"/>
  <c r="O78" i="1"/>
  <c r="J79" i="1"/>
  <c r="M79" i="1" s="1"/>
  <c r="L79" i="1"/>
  <c r="N79" i="1"/>
  <c r="O79" i="1"/>
  <c r="J80" i="1"/>
  <c r="L80" i="1" s="1"/>
  <c r="M80" i="1"/>
  <c r="N80" i="1"/>
  <c r="O80" i="1"/>
  <c r="J81" i="1"/>
  <c r="L81" i="1"/>
  <c r="M81" i="1"/>
  <c r="N81" i="1"/>
  <c r="J82" i="1"/>
  <c r="N82" i="1" s="1"/>
  <c r="L82" i="1"/>
  <c r="M82" i="1"/>
  <c r="O82" i="1"/>
  <c r="J83" i="1"/>
  <c r="M83" i="1" s="1"/>
  <c r="L83" i="1"/>
  <c r="N83" i="1"/>
  <c r="O83" i="1"/>
  <c r="J84" i="1"/>
  <c r="L84" i="1" s="1"/>
  <c r="M84" i="1"/>
  <c r="N84" i="1"/>
  <c r="O84" i="1"/>
  <c r="J85" i="1"/>
  <c r="L85" i="1"/>
  <c r="M85" i="1"/>
  <c r="N85" i="1"/>
  <c r="J86" i="1"/>
  <c r="N86" i="1" s="1"/>
  <c r="L86" i="1"/>
  <c r="M86" i="1"/>
  <c r="O86" i="1"/>
  <c r="J87" i="1"/>
  <c r="M87" i="1" s="1"/>
  <c r="L87" i="1"/>
  <c r="N87" i="1"/>
  <c r="O87" i="1"/>
  <c r="J88" i="1"/>
  <c r="L88" i="1" s="1"/>
  <c r="M88" i="1"/>
  <c r="N88" i="1"/>
  <c r="O88" i="1"/>
  <c r="J89" i="1"/>
  <c r="L89" i="1"/>
  <c r="M89" i="1"/>
  <c r="N89" i="1"/>
  <c r="J90" i="1"/>
  <c r="N90" i="1" s="1"/>
  <c r="L90" i="1"/>
  <c r="M90" i="1"/>
  <c r="O90" i="1"/>
  <c r="J91" i="1"/>
  <c r="M91" i="1" s="1"/>
  <c r="L91" i="1"/>
  <c r="N91" i="1"/>
  <c r="O91" i="1"/>
  <c r="J92" i="1"/>
  <c r="L92" i="1" s="1"/>
  <c r="M92" i="1"/>
  <c r="N92" i="1"/>
  <c r="O92" i="1"/>
  <c r="J93" i="1"/>
  <c r="L93" i="1"/>
  <c r="M93" i="1"/>
  <c r="N93" i="1"/>
  <c r="J94" i="1"/>
  <c r="N94" i="1" s="1"/>
  <c r="L94" i="1"/>
  <c r="M94" i="1"/>
  <c r="O94" i="1"/>
  <c r="J95" i="1"/>
  <c r="M95" i="1" s="1"/>
  <c r="L95" i="1"/>
  <c r="N95" i="1"/>
  <c r="O95" i="1"/>
  <c r="J96" i="1"/>
  <c r="L96" i="1" s="1"/>
  <c r="M96" i="1"/>
  <c r="N96" i="1"/>
  <c r="O96" i="1"/>
  <c r="J97" i="1"/>
  <c r="L97" i="1"/>
  <c r="M97" i="1"/>
  <c r="N97" i="1"/>
  <c r="J98" i="1"/>
  <c r="L98" i="1"/>
  <c r="O98" i="1" s="1"/>
  <c r="M98" i="1"/>
  <c r="N98" i="1"/>
  <c r="J99" i="1"/>
  <c r="N99" i="1" s="1"/>
  <c r="M99" i="1"/>
  <c r="J100" i="1"/>
  <c r="M100" i="1" s="1"/>
  <c r="L100" i="1"/>
  <c r="N100" i="1"/>
  <c r="J101" i="1"/>
  <c r="L101" i="1" s="1"/>
  <c r="J12" i="1"/>
  <c r="L12" i="1"/>
  <c r="O12" i="1" s="1"/>
  <c r="M12" i="1"/>
  <c r="N12" i="1"/>
  <c r="C4" i="1"/>
  <c r="C5" i="1"/>
  <c r="C6" i="1"/>
  <c r="C7" i="1"/>
  <c r="C8" i="1"/>
  <c r="C9" i="1"/>
  <c r="C10" i="1"/>
  <c r="C11" i="1"/>
  <c r="C102" i="1"/>
  <c r="C103" i="1"/>
  <c r="C3" i="1"/>
  <c r="O100" i="1" l="1"/>
  <c r="N101" i="1"/>
  <c r="L99" i="1"/>
  <c r="O99" i="1" s="1"/>
  <c r="N60" i="1"/>
  <c r="L60" i="1"/>
  <c r="L46" i="1"/>
  <c r="M46" i="1"/>
  <c r="N46" i="1"/>
  <c r="O43" i="1"/>
  <c r="L30" i="1"/>
  <c r="M30" i="1"/>
  <c r="N30" i="1"/>
  <c r="O27" i="1"/>
  <c r="L14" i="1"/>
  <c r="M14" i="1"/>
  <c r="N14" i="1"/>
  <c r="L26" i="1"/>
  <c r="M26" i="1"/>
  <c r="N26" i="1"/>
  <c r="O77" i="1"/>
  <c r="O73" i="1"/>
  <c r="O69" i="1"/>
  <c r="O65" i="1"/>
  <c r="L62" i="1"/>
  <c r="N62" i="1"/>
  <c r="O57" i="1"/>
  <c r="N56" i="1"/>
  <c r="L56" i="1"/>
  <c r="L50" i="1"/>
  <c r="M50" i="1"/>
  <c r="N50" i="1"/>
  <c r="L34" i="1"/>
  <c r="O34" i="1" s="1"/>
  <c r="M34" i="1"/>
  <c r="N34" i="1"/>
  <c r="L18" i="1"/>
  <c r="O18" i="1" s="1"/>
  <c r="M18" i="1"/>
  <c r="N18" i="1"/>
  <c r="L42" i="1"/>
  <c r="M42" i="1"/>
  <c r="N42" i="1"/>
  <c r="M101" i="1"/>
  <c r="O101" i="1" s="1"/>
  <c r="O97" i="1"/>
  <c r="O93" i="1"/>
  <c r="O89" i="1"/>
  <c r="O85" i="1"/>
  <c r="O81" i="1"/>
  <c r="O59" i="1"/>
  <c r="L58" i="1"/>
  <c r="O58" i="1" s="1"/>
  <c r="N58" i="1"/>
  <c r="L54" i="1"/>
  <c r="M54" i="1"/>
  <c r="N54" i="1"/>
  <c r="O51" i="1"/>
  <c r="L38" i="1"/>
  <c r="M38" i="1"/>
  <c r="N38" i="1"/>
  <c r="O35" i="1"/>
  <c r="L22" i="1"/>
  <c r="M22" i="1"/>
  <c r="N22" i="1"/>
  <c r="O19" i="1"/>
  <c r="L52" i="1"/>
  <c r="O52" i="1" s="1"/>
  <c r="L48" i="1"/>
  <c r="O48" i="1" s="1"/>
  <c r="L44" i="1"/>
  <c r="O44" i="1" s="1"/>
  <c r="L40" i="1"/>
  <c r="O40" i="1" s="1"/>
  <c r="L36" i="1"/>
  <c r="O36" i="1" s="1"/>
  <c r="L32" i="1"/>
  <c r="O32" i="1" s="1"/>
  <c r="L28" i="1"/>
  <c r="O28" i="1" s="1"/>
  <c r="L24" i="1"/>
  <c r="O24" i="1" s="1"/>
  <c r="L20" i="1"/>
  <c r="O20" i="1" s="1"/>
  <c r="L16" i="1"/>
  <c r="O16" i="1" s="1"/>
  <c r="O22" i="1" l="1"/>
  <c r="O38" i="1"/>
  <c r="O54" i="1"/>
  <c r="O42" i="1"/>
  <c r="O14" i="1"/>
  <c r="O30" i="1"/>
  <c r="O46" i="1"/>
  <c r="O50" i="1"/>
  <c r="O26" i="1"/>
  <c r="O60" i="1"/>
  <c r="O56" i="1"/>
  <c r="O62" i="1"/>
</calcChain>
</file>

<file path=xl/sharedStrings.xml><?xml version="1.0" encoding="utf-8"?>
<sst xmlns="http://schemas.openxmlformats.org/spreadsheetml/2006/main" count="31" uniqueCount="31">
  <si>
    <t>Salt+Verde+Tonto = several gages, see "Metadata" table here: http://treeflow.info/loco/salt-verde-tonto.html</t>
    <phoneticPr fontId="3" type="noConversion"/>
  </si>
  <si>
    <t>Upper Gila</t>
    <phoneticPr fontId="3" type="noConversion"/>
  </si>
  <si>
    <t xml:space="preserve">Upper Gila = gage 09448500, Gila River near Solomon, AZ; see here for more info:http://treeflow.info/loco/gila.html </t>
    <phoneticPr fontId="3" type="noConversion"/>
  </si>
  <si>
    <t>Reclamation Natural Flows (as of 6/2008)</t>
    <phoneticPr fontId="3" type="noConversion"/>
  </si>
  <si>
    <t>NOT the current version, which is here: http://www.usbr.gov/lc/region/g4000/NaturalFlow/current.html</t>
    <phoneticPr fontId="3" type="noConversion"/>
  </si>
  <si>
    <t>BUT  likely to be nearly identical to the current version (9/16/2009)</t>
    <phoneticPr fontId="3" type="noConversion"/>
  </si>
  <si>
    <t>Lees Ferry = gage 09380000, water year total natural flow</t>
    <phoneticPr fontId="3" type="noConversion"/>
  </si>
  <si>
    <t xml:space="preserve">Above Imperial = gage 09429490, water year total natural flow </t>
    <phoneticPr fontId="3" type="noConversion"/>
  </si>
  <si>
    <t>Imperial - Lees = difference between the above two records</t>
    <phoneticPr fontId="3" type="noConversion"/>
  </si>
  <si>
    <t>USGS gaged flows for Gila Basin</t>
    <phoneticPr fontId="3" type="noConversion"/>
  </si>
  <si>
    <t>These are the furthest downstream gages that are still relatively natural -- were used by Meko et al for calibrating reconstructions</t>
    <phoneticPr fontId="3" type="noConversion"/>
  </si>
  <si>
    <t>Combined, they underrepresent total flow in the Gila Basin, but it's likely a good first approximation</t>
    <phoneticPr fontId="3" type="noConversion"/>
  </si>
  <si>
    <t>Salt+verde+tonto</t>
    <phoneticPr fontId="3" type="noConversion"/>
  </si>
  <si>
    <t>Lees Ferry</t>
  </si>
  <si>
    <t>above imperial</t>
  </si>
  <si>
    <t>Imperial - Lees</t>
  </si>
  <si>
    <t>CRB total</t>
  </si>
  <si>
    <t>%Imperial-Lees</t>
  </si>
  <si>
    <t>% Gila</t>
  </si>
  <si>
    <t>% Salt-Verde-Tonto</t>
  </si>
  <si>
    <t>% all LoCo</t>
  </si>
  <si>
    <t>From Jim P's Reclamation Natural Flows (as of 6/2008)</t>
  </si>
  <si>
    <t>USGS Gaged flows</t>
  </si>
  <si>
    <t xml:space="preserve">LCRB total </t>
  </si>
  <si>
    <t>iyear</t>
  </si>
  <si>
    <t>lees</t>
  </si>
  <si>
    <t>Imperial</t>
  </si>
  <si>
    <t>lcbr</t>
  </si>
  <si>
    <t>Gila</t>
  </si>
  <si>
    <t>Salt-n-gila</t>
  </si>
  <si>
    <t>Gila Precip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</si>
</sst>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</font>
    <font>
      <sz val="8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3" fontId="1" fillId="0" borderId="0" xfId="1" applyNumberFormat="1"/>
    <xf numFmtId="3" fontId="1" fillId="2" borderId="0" xfId="1" applyNumberFormat="1" applyFill="1"/>
    <xf numFmtId="0" fontId="2" fillId="0" borderId="0" xfId="0" applyNumberFormat="1" applyFont="1"/>
    <xf numFmtId="0" fontId="2" fillId="2" borderId="0" xfId="0" applyNumberFormat="1" applyFont="1" applyFill="1"/>
    <xf numFmtId="3" fontId="0" fillId="0" borderId="0" xfId="0" applyNumberFormat="1"/>
    <xf numFmtId="0" fontId="4" fillId="0" borderId="0" xfId="0" applyFon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1" fontId="1" fillId="0" borderId="0" xfId="1" applyNumberFormat="1"/>
    <xf numFmtId="1" fontId="2" fillId="2" borderId="0" xfId="0" applyNumberFormat="1" applyFont="1" applyFill="1"/>
    <xf numFmtId="1" fontId="1" fillId="2" borderId="0" xfId="1" applyNumberFormat="1" applyFill="1"/>
  </cellXfs>
  <cellStyles count="2">
    <cellStyle name="Comma" xfId="1" builtinId="3"/>
    <cellStyle name="Normal" xfId="0" builtinId="0"/>
  </cellStyles>
  <dxfs count="4"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gray0625">
          <fgColor indexed="10"/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95507806674093"/>
          <c:y val="8.1871578809104326E-2"/>
          <c:w val="0.75431704732767801"/>
          <c:h val="0.74854014911181099"/>
        </c:manualLayout>
      </c:layout>
      <c:areaChart>
        <c:grouping val="stack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Lees Ferry</c:v>
                </c:pt>
              </c:strCache>
            </c:strRef>
          </c:tx>
          <c:spPr>
            <a:solidFill>
              <a:srgbClr val="00ABEA"/>
            </a:solidFill>
            <a:ln w="25400">
              <a:noFill/>
            </a:ln>
          </c:spPr>
          <c:cat>
            <c:numRef>
              <c:f>data!$A$3:$A$103</c:f>
              <c:numCache>
                <c:formatCode>General</c:formatCode>
                <c:ptCount val="101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</c:numCache>
            </c:numRef>
          </c:cat>
          <c:val>
            <c:numRef>
              <c:f>data!$B$3:$B$103</c:f>
              <c:numCache>
                <c:formatCode>#,##0</c:formatCode>
                <c:ptCount val="101"/>
                <c:pt idx="0">
                  <c:v>18214678</c:v>
                </c:pt>
                <c:pt idx="1">
                  <c:v>21234305</c:v>
                </c:pt>
                <c:pt idx="2">
                  <c:v>11773952</c:v>
                </c:pt>
                <c:pt idx="3">
                  <c:v>21841427</c:v>
                </c:pt>
                <c:pt idx="4">
                  <c:v>14736670</c:v>
                </c:pt>
                <c:pt idx="5">
                  <c:v>15125081</c:v>
                </c:pt>
                <c:pt idx="6">
                  <c:v>19082127</c:v>
                </c:pt>
                <c:pt idx="7">
                  <c:v>14472192</c:v>
                </c:pt>
                <c:pt idx="8">
                  <c:v>21066767</c:v>
                </c:pt>
                <c:pt idx="9">
                  <c:v>14137603</c:v>
                </c:pt>
                <c:pt idx="10">
                  <c:v>19187542</c:v>
                </c:pt>
                <c:pt idx="11">
                  <c:v>23849259</c:v>
                </c:pt>
                <c:pt idx="12">
                  <c:v>15750724</c:v>
                </c:pt>
                <c:pt idx="13">
                  <c:v>12951469</c:v>
                </c:pt>
                <c:pt idx="14">
                  <c:v>21927976</c:v>
                </c:pt>
                <c:pt idx="15">
                  <c:v>22703070</c:v>
                </c:pt>
                <c:pt idx="16">
                  <c:v>18669586</c:v>
                </c:pt>
                <c:pt idx="17">
                  <c:v>18343663</c:v>
                </c:pt>
                <c:pt idx="18">
                  <c:v>14639094</c:v>
                </c:pt>
                <c:pt idx="19">
                  <c:v>13410821</c:v>
                </c:pt>
                <c:pt idx="20">
                  <c:v>16114020</c:v>
                </c:pt>
                <c:pt idx="21">
                  <c:v>18551860</c:v>
                </c:pt>
                <c:pt idx="22">
                  <c:v>17577859</c:v>
                </c:pt>
                <c:pt idx="23">
                  <c:v>21407051</c:v>
                </c:pt>
                <c:pt idx="24">
                  <c:v>15283505</c:v>
                </c:pt>
                <c:pt idx="25">
                  <c:v>8631719</c:v>
                </c:pt>
                <c:pt idx="26">
                  <c:v>17545522</c:v>
                </c:pt>
                <c:pt idx="27">
                  <c:v>12130063</c:v>
                </c:pt>
                <c:pt idx="28">
                  <c:v>6627514</c:v>
                </c:pt>
                <c:pt idx="29">
                  <c:v>12280022</c:v>
                </c:pt>
                <c:pt idx="30">
                  <c:v>14485382</c:v>
                </c:pt>
                <c:pt idx="31">
                  <c:v>14161753</c:v>
                </c:pt>
                <c:pt idx="32">
                  <c:v>17920064</c:v>
                </c:pt>
                <c:pt idx="33">
                  <c:v>11718056</c:v>
                </c:pt>
                <c:pt idx="34">
                  <c:v>9380279</c:v>
                </c:pt>
                <c:pt idx="35">
                  <c:v>18319340</c:v>
                </c:pt>
                <c:pt idx="36">
                  <c:v>19428259</c:v>
                </c:pt>
                <c:pt idx="37">
                  <c:v>13624479</c:v>
                </c:pt>
                <c:pt idx="38">
                  <c:v>15512509</c:v>
                </c:pt>
                <c:pt idx="39">
                  <c:v>13912713</c:v>
                </c:pt>
                <c:pt idx="40">
                  <c:v>11062728</c:v>
                </c:pt>
                <c:pt idx="41">
                  <c:v>15916279</c:v>
                </c:pt>
                <c:pt idx="42">
                  <c:v>15880189</c:v>
                </c:pt>
                <c:pt idx="43">
                  <c:v>16662172</c:v>
                </c:pt>
                <c:pt idx="44">
                  <c:v>13317921</c:v>
                </c:pt>
                <c:pt idx="45">
                  <c:v>12485833</c:v>
                </c:pt>
                <c:pt idx="46">
                  <c:v>20900043</c:v>
                </c:pt>
                <c:pt idx="47">
                  <c:v>11204001</c:v>
                </c:pt>
                <c:pt idx="48">
                  <c:v>8368141</c:v>
                </c:pt>
                <c:pt idx="49">
                  <c:v>9795470</c:v>
                </c:pt>
                <c:pt idx="50">
                  <c:v>11505097</c:v>
                </c:pt>
                <c:pt idx="51">
                  <c:v>20159803</c:v>
                </c:pt>
                <c:pt idx="52">
                  <c:v>16899937</c:v>
                </c:pt>
                <c:pt idx="53">
                  <c:v>9232537</c:v>
                </c:pt>
                <c:pt idx="54">
                  <c:v>11974847</c:v>
                </c:pt>
                <c:pt idx="55">
                  <c:v>9247778</c:v>
                </c:pt>
                <c:pt idx="56">
                  <c:v>17769350</c:v>
                </c:pt>
                <c:pt idx="57">
                  <c:v>9259450</c:v>
                </c:pt>
                <c:pt idx="58">
                  <c:v>10801202</c:v>
                </c:pt>
                <c:pt idx="59">
                  <c:v>18866401</c:v>
                </c:pt>
                <c:pt idx="60">
                  <c:v>11622229</c:v>
                </c:pt>
                <c:pt idx="61">
                  <c:v>11808474</c:v>
                </c:pt>
                <c:pt idx="62">
                  <c:v>13508237</c:v>
                </c:pt>
                <c:pt idx="63">
                  <c:v>14849712</c:v>
                </c:pt>
                <c:pt idx="64">
                  <c:v>15344263</c:v>
                </c:pt>
                <c:pt idx="65">
                  <c:v>15353544.417738127</c:v>
                </c:pt>
                <c:pt idx="66">
                  <c:v>12636714.986401182</c:v>
                </c:pt>
                <c:pt idx="67">
                  <c:v>19444264.226526149</c:v>
                </c:pt>
                <c:pt idx="68">
                  <c:v>13514958.112520957</c:v>
                </c:pt>
                <c:pt idx="69">
                  <c:v>17034663.975856904</c:v>
                </c:pt>
                <c:pt idx="70">
                  <c:v>11467422.672357487</c:v>
                </c:pt>
                <c:pt idx="71">
                  <c:v>5621401.2034949446</c:v>
                </c:pt>
                <c:pt idx="72">
                  <c:v>15126635.459162852</c:v>
                </c:pt>
                <c:pt idx="73">
                  <c:v>18035004.88114116</c:v>
                </c:pt>
                <c:pt idx="74">
                  <c:v>17693968.671135429</c:v>
                </c:pt>
                <c:pt idx="75">
                  <c:v>8796304.3301382586</c:v>
                </c:pt>
                <c:pt idx="76">
                  <c:v>16728383.399380863</c:v>
                </c:pt>
                <c:pt idx="77">
                  <c:v>24451617.521276284</c:v>
                </c:pt>
                <c:pt idx="78">
                  <c:v>25276921.467385512</c:v>
                </c:pt>
                <c:pt idx="79">
                  <c:v>21224418.710417863</c:v>
                </c:pt>
                <c:pt idx="80">
                  <c:v>22593320.920341678</c:v>
                </c:pt>
                <c:pt idx="81">
                  <c:v>16968376.355287962</c:v>
                </c:pt>
                <c:pt idx="82">
                  <c:v>11808680.102052702</c:v>
                </c:pt>
                <c:pt idx="83">
                  <c:v>10128834.229824269</c:v>
                </c:pt>
                <c:pt idx="84">
                  <c:v>9283722.7862363122</c:v>
                </c:pt>
                <c:pt idx="85">
                  <c:v>12299351.016956046</c:v>
                </c:pt>
                <c:pt idx="86">
                  <c:v>11004464.131107915</c:v>
                </c:pt>
                <c:pt idx="87">
                  <c:v>18140893.596858922</c:v>
                </c:pt>
                <c:pt idx="88">
                  <c:v>10660782.411161592</c:v>
                </c:pt>
                <c:pt idx="89">
                  <c:v>20155432.242286243</c:v>
                </c:pt>
                <c:pt idx="90">
                  <c:v>14524783.961899275</c:v>
                </c:pt>
                <c:pt idx="91">
                  <c:v>21154842.285254855</c:v>
                </c:pt>
                <c:pt idx="92">
                  <c:v>17158007.715245984</c:v>
                </c:pt>
                <c:pt idx="93">
                  <c:v>16686557.652367447</c:v>
                </c:pt>
                <c:pt idx="94">
                  <c:v>11028941.525649179</c:v>
                </c:pt>
                <c:pt idx="95">
                  <c:v>11022737.061978867</c:v>
                </c:pt>
                <c:pt idx="96">
                  <c:v>6203775.1370431744</c:v>
                </c:pt>
                <c:pt idx="97">
                  <c:v>10474998.916689839</c:v>
                </c:pt>
                <c:pt idx="98">
                  <c:v>9411970.7574388161</c:v>
                </c:pt>
                <c:pt idx="99">
                  <c:v>16781481.735035542</c:v>
                </c:pt>
                <c:pt idx="100">
                  <c:v>12454946.343196793</c:v>
                </c:pt>
              </c:numCache>
            </c:numRef>
          </c:val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Imperial - Lees</c:v>
                </c:pt>
              </c:strCache>
            </c:strRef>
          </c:tx>
          <c:spPr>
            <a:solidFill>
              <a:srgbClr val="000090"/>
            </a:solidFill>
            <a:ln w="25400">
              <a:noFill/>
            </a:ln>
          </c:spPr>
          <c:cat>
            <c:numRef>
              <c:f>data!$A$3:$A$103</c:f>
              <c:numCache>
                <c:formatCode>General</c:formatCode>
                <c:ptCount val="101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</c:numCache>
            </c:numRef>
          </c:cat>
          <c:val>
            <c:numRef>
              <c:f>data!$C$3:$C$103</c:f>
              <c:numCache>
                <c:formatCode>#,##0</c:formatCode>
                <c:ptCount val="101"/>
                <c:pt idx="0">
                  <c:v>1111939</c:v>
                </c:pt>
                <c:pt idx="1">
                  <c:v>1544746</c:v>
                </c:pt>
                <c:pt idx="2">
                  <c:v>1737808</c:v>
                </c:pt>
                <c:pt idx="3">
                  <c:v>1950683</c:v>
                </c:pt>
                <c:pt idx="4">
                  <c:v>1653978</c:v>
                </c:pt>
                <c:pt idx="5">
                  <c:v>1426510</c:v>
                </c:pt>
                <c:pt idx="6">
                  <c:v>1214944</c:v>
                </c:pt>
                <c:pt idx="7">
                  <c:v>1006137</c:v>
                </c:pt>
                <c:pt idx="8">
                  <c:v>1167400</c:v>
                </c:pt>
                <c:pt idx="9">
                  <c:v>1235997</c:v>
                </c:pt>
                <c:pt idx="10">
                  <c:v>1824374</c:v>
                </c:pt>
                <c:pt idx="11">
                  <c:v>1281632</c:v>
                </c:pt>
                <c:pt idx="12">
                  <c:v>1381343</c:v>
                </c:pt>
                <c:pt idx="13">
                  <c:v>1842653</c:v>
                </c:pt>
                <c:pt idx="14">
                  <c:v>2416870</c:v>
                </c:pt>
                <c:pt idx="15">
                  <c:v>1459389</c:v>
                </c:pt>
                <c:pt idx="16">
                  <c:v>2007175</c:v>
                </c:pt>
                <c:pt idx="17">
                  <c:v>2037836</c:v>
                </c:pt>
                <c:pt idx="18">
                  <c:v>2353524</c:v>
                </c:pt>
                <c:pt idx="19">
                  <c:v>1527408</c:v>
                </c:pt>
                <c:pt idx="20">
                  <c:v>1197053</c:v>
                </c:pt>
                <c:pt idx="21">
                  <c:v>1524454</c:v>
                </c:pt>
                <c:pt idx="22">
                  <c:v>568852</c:v>
                </c:pt>
                <c:pt idx="23">
                  <c:v>270440</c:v>
                </c:pt>
                <c:pt idx="24">
                  <c:v>943907</c:v>
                </c:pt>
                <c:pt idx="25">
                  <c:v>1348785</c:v>
                </c:pt>
                <c:pt idx="26">
                  <c:v>2117884</c:v>
                </c:pt>
                <c:pt idx="27">
                  <c:v>1309295</c:v>
                </c:pt>
                <c:pt idx="28">
                  <c:v>1029666</c:v>
                </c:pt>
                <c:pt idx="29">
                  <c:v>635721</c:v>
                </c:pt>
                <c:pt idx="30">
                  <c:v>465082</c:v>
                </c:pt>
                <c:pt idx="31">
                  <c:v>1010798</c:v>
                </c:pt>
                <c:pt idx="32">
                  <c:v>779879</c:v>
                </c:pt>
                <c:pt idx="33">
                  <c:v>1171699</c:v>
                </c:pt>
                <c:pt idx="34">
                  <c:v>1046812</c:v>
                </c:pt>
                <c:pt idx="35">
                  <c:v>2433981</c:v>
                </c:pt>
                <c:pt idx="36">
                  <c:v>1182075</c:v>
                </c:pt>
                <c:pt idx="37">
                  <c:v>697008</c:v>
                </c:pt>
                <c:pt idx="38">
                  <c:v>917755</c:v>
                </c:pt>
                <c:pt idx="39">
                  <c:v>1117747</c:v>
                </c:pt>
                <c:pt idx="40">
                  <c:v>781191</c:v>
                </c:pt>
                <c:pt idx="41">
                  <c:v>1194633</c:v>
                </c:pt>
                <c:pt idx="42">
                  <c:v>839039</c:v>
                </c:pt>
                <c:pt idx="43">
                  <c:v>1182554</c:v>
                </c:pt>
                <c:pt idx="44">
                  <c:v>867122</c:v>
                </c:pt>
                <c:pt idx="45">
                  <c:v>823962</c:v>
                </c:pt>
                <c:pt idx="46">
                  <c:v>1657662</c:v>
                </c:pt>
                <c:pt idx="47">
                  <c:v>1167609</c:v>
                </c:pt>
                <c:pt idx="48">
                  <c:v>960804</c:v>
                </c:pt>
                <c:pt idx="49">
                  <c:v>1650242</c:v>
                </c:pt>
                <c:pt idx="50">
                  <c:v>1162486</c:v>
                </c:pt>
                <c:pt idx="51">
                  <c:v>1324024</c:v>
                </c:pt>
                <c:pt idx="52">
                  <c:v>1578917</c:v>
                </c:pt>
                <c:pt idx="53">
                  <c:v>1071259</c:v>
                </c:pt>
                <c:pt idx="54">
                  <c:v>1431574</c:v>
                </c:pt>
                <c:pt idx="55">
                  <c:v>1084025</c:v>
                </c:pt>
                <c:pt idx="56">
                  <c:v>971159</c:v>
                </c:pt>
                <c:pt idx="57">
                  <c:v>926403</c:v>
                </c:pt>
                <c:pt idx="58">
                  <c:v>800491</c:v>
                </c:pt>
                <c:pt idx="59">
                  <c:v>1548969</c:v>
                </c:pt>
                <c:pt idx="60">
                  <c:v>1614510</c:v>
                </c:pt>
                <c:pt idx="61">
                  <c:v>1609837</c:v>
                </c:pt>
                <c:pt idx="62">
                  <c:v>1272066</c:v>
                </c:pt>
                <c:pt idx="63">
                  <c:v>1509297</c:v>
                </c:pt>
                <c:pt idx="64">
                  <c:v>1004815</c:v>
                </c:pt>
                <c:pt idx="65">
                  <c:v>922445.72280082852</c:v>
                </c:pt>
                <c:pt idx="66">
                  <c:v>703306.32337171026</c:v>
                </c:pt>
                <c:pt idx="67">
                  <c:v>1925140.9064513855</c:v>
                </c:pt>
                <c:pt idx="68">
                  <c:v>692479.47103756107</c:v>
                </c:pt>
                <c:pt idx="69">
                  <c:v>820505.06858849153</c:v>
                </c:pt>
                <c:pt idx="70">
                  <c:v>906362.42966594547</c:v>
                </c:pt>
                <c:pt idx="71">
                  <c:v>819242.20904755313</c:v>
                </c:pt>
                <c:pt idx="72">
                  <c:v>1342169.2764968593</c:v>
                </c:pt>
                <c:pt idx="73">
                  <c:v>2161741.5843797959</c:v>
                </c:pt>
                <c:pt idx="74">
                  <c:v>2336964.4535305128</c:v>
                </c:pt>
                <c:pt idx="75">
                  <c:v>1083981.4927767515</c:v>
                </c:pt>
                <c:pt idx="76">
                  <c:v>1390765.1280826628</c:v>
                </c:pt>
                <c:pt idx="77">
                  <c:v>1415507.3274616785</c:v>
                </c:pt>
                <c:pt idx="78">
                  <c:v>1862893.6813144721</c:v>
                </c:pt>
                <c:pt idx="79">
                  <c:v>1481687.4842355847</c:v>
                </c:pt>
                <c:pt idx="80">
                  <c:v>1029376.9958248846</c:v>
                </c:pt>
                <c:pt idx="81">
                  <c:v>1424406.3771002963</c:v>
                </c:pt>
                <c:pt idx="82">
                  <c:v>1575291.7187450435</c:v>
                </c:pt>
                <c:pt idx="83">
                  <c:v>1325593.304942932</c:v>
                </c:pt>
                <c:pt idx="84">
                  <c:v>1205850.5466354564</c:v>
                </c:pt>
                <c:pt idx="85">
                  <c:v>1287716.1771209743</c:v>
                </c:pt>
                <c:pt idx="86">
                  <c:v>1798633.2570098359</c:v>
                </c:pt>
                <c:pt idx="87">
                  <c:v>3264270.9746718891</c:v>
                </c:pt>
                <c:pt idx="88">
                  <c:v>1049779.3082270883</c:v>
                </c:pt>
                <c:pt idx="89">
                  <c:v>1987867.0589559302</c:v>
                </c:pt>
                <c:pt idx="90">
                  <c:v>1103675.4829002991</c:v>
                </c:pt>
                <c:pt idx="91">
                  <c:v>1051906.335249275</c:v>
                </c:pt>
                <c:pt idx="92">
                  <c:v>1441493.8257966638</c:v>
                </c:pt>
                <c:pt idx="93">
                  <c:v>952459.46862182021</c:v>
                </c:pt>
                <c:pt idx="94">
                  <c:v>895834.23628910072</c:v>
                </c:pt>
                <c:pt idx="95">
                  <c:v>1067294.7958642282</c:v>
                </c:pt>
                <c:pt idx="96">
                  <c:v>709146.33603679948</c:v>
                </c:pt>
                <c:pt idx="97">
                  <c:v>982976.10702454485</c:v>
                </c:pt>
                <c:pt idx="98">
                  <c:v>899942.77202853374</c:v>
                </c:pt>
                <c:pt idx="99">
                  <c:v>2878813.0159195401</c:v>
                </c:pt>
                <c:pt idx="100">
                  <c:v>779607.99472112581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64320"/>
        <c:axId val="51542656"/>
      </c:areaChart>
      <c:catAx>
        <c:axId val="50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426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15426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Flow, AF</a:t>
                </a:r>
              </a:p>
            </c:rich>
          </c:tx>
          <c:layout>
            <c:manualLayout>
              <c:xMode val="edge"/>
              <c:yMode val="edge"/>
              <c:x val="1.8633540372670808E-2"/>
              <c:y val="0.265559839252458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26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4452832488837"/>
          <c:y val="2.3391879659744094E-2"/>
          <c:w val="0.16865891727220969"/>
          <c:h val="0.14327526291593257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28310103738826"/>
          <c:y val="0.15789473684210525"/>
          <c:w val="0.75298902435703063"/>
          <c:h val="0.68947368421052635"/>
        </c:manualLayout>
      </c:layout>
      <c:areaChart>
        <c:grouping val="stack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Lees Ferry</c:v>
                </c:pt>
              </c:strCache>
            </c:strRef>
          </c:tx>
          <c:spPr>
            <a:solidFill>
              <a:srgbClr val="00ABEA"/>
            </a:solidFill>
            <a:ln w="25400">
              <a:noFill/>
            </a:ln>
          </c:spPr>
          <c:cat>
            <c:numRef>
              <c:f>data!$A$3:$A$103</c:f>
              <c:numCache>
                <c:formatCode>General</c:formatCode>
                <c:ptCount val="101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</c:numCache>
            </c:numRef>
          </c:cat>
          <c:val>
            <c:numRef>
              <c:f>data!$B$3:$B$103</c:f>
              <c:numCache>
                <c:formatCode>#,##0</c:formatCode>
                <c:ptCount val="101"/>
                <c:pt idx="0">
                  <c:v>18214678</c:v>
                </c:pt>
                <c:pt idx="1">
                  <c:v>21234305</c:v>
                </c:pt>
                <c:pt idx="2">
                  <c:v>11773952</c:v>
                </c:pt>
                <c:pt idx="3">
                  <c:v>21841427</c:v>
                </c:pt>
                <c:pt idx="4">
                  <c:v>14736670</c:v>
                </c:pt>
                <c:pt idx="5">
                  <c:v>15125081</c:v>
                </c:pt>
                <c:pt idx="6">
                  <c:v>19082127</c:v>
                </c:pt>
                <c:pt idx="7">
                  <c:v>14472192</c:v>
                </c:pt>
                <c:pt idx="8">
                  <c:v>21066767</c:v>
                </c:pt>
                <c:pt idx="9">
                  <c:v>14137603</c:v>
                </c:pt>
                <c:pt idx="10">
                  <c:v>19187542</c:v>
                </c:pt>
                <c:pt idx="11">
                  <c:v>23849259</c:v>
                </c:pt>
                <c:pt idx="12">
                  <c:v>15750724</c:v>
                </c:pt>
                <c:pt idx="13">
                  <c:v>12951469</c:v>
                </c:pt>
                <c:pt idx="14">
                  <c:v>21927976</c:v>
                </c:pt>
                <c:pt idx="15">
                  <c:v>22703070</c:v>
                </c:pt>
                <c:pt idx="16">
                  <c:v>18669586</c:v>
                </c:pt>
                <c:pt idx="17">
                  <c:v>18343663</c:v>
                </c:pt>
                <c:pt idx="18">
                  <c:v>14639094</c:v>
                </c:pt>
                <c:pt idx="19">
                  <c:v>13410821</c:v>
                </c:pt>
                <c:pt idx="20">
                  <c:v>16114020</c:v>
                </c:pt>
                <c:pt idx="21">
                  <c:v>18551860</c:v>
                </c:pt>
                <c:pt idx="22">
                  <c:v>17577859</c:v>
                </c:pt>
                <c:pt idx="23">
                  <c:v>21407051</c:v>
                </c:pt>
                <c:pt idx="24">
                  <c:v>15283505</c:v>
                </c:pt>
                <c:pt idx="25">
                  <c:v>8631719</c:v>
                </c:pt>
                <c:pt idx="26">
                  <c:v>17545522</c:v>
                </c:pt>
                <c:pt idx="27">
                  <c:v>12130063</c:v>
                </c:pt>
                <c:pt idx="28">
                  <c:v>6627514</c:v>
                </c:pt>
                <c:pt idx="29">
                  <c:v>12280022</c:v>
                </c:pt>
                <c:pt idx="30">
                  <c:v>14485382</c:v>
                </c:pt>
                <c:pt idx="31">
                  <c:v>14161753</c:v>
                </c:pt>
                <c:pt idx="32">
                  <c:v>17920064</c:v>
                </c:pt>
                <c:pt idx="33">
                  <c:v>11718056</c:v>
                </c:pt>
                <c:pt idx="34">
                  <c:v>9380279</c:v>
                </c:pt>
                <c:pt idx="35">
                  <c:v>18319340</c:v>
                </c:pt>
                <c:pt idx="36">
                  <c:v>19428259</c:v>
                </c:pt>
                <c:pt idx="37">
                  <c:v>13624479</c:v>
                </c:pt>
                <c:pt idx="38">
                  <c:v>15512509</c:v>
                </c:pt>
                <c:pt idx="39">
                  <c:v>13912713</c:v>
                </c:pt>
                <c:pt idx="40">
                  <c:v>11062728</c:v>
                </c:pt>
                <c:pt idx="41">
                  <c:v>15916279</c:v>
                </c:pt>
                <c:pt idx="42">
                  <c:v>15880189</c:v>
                </c:pt>
                <c:pt idx="43">
                  <c:v>16662172</c:v>
                </c:pt>
                <c:pt idx="44">
                  <c:v>13317921</c:v>
                </c:pt>
                <c:pt idx="45">
                  <c:v>12485833</c:v>
                </c:pt>
                <c:pt idx="46">
                  <c:v>20900043</c:v>
                </c:pt>
                <c:pt idx="47">
                  <c:v>11204001</c:v>
                </c:pt>
                <c:pt idx="48">
                  <c:v>8368141</c:v>
                </c:pt>
                <c:pt idx="49">
                  <c:v>9795470</c:v>
                </c:pt>
                <c:pt idx="50">
                  <c:v>11505097</c:v>
                </c:pt>
                <c:pt idx="51">
                  <c:v>20159803</c:v>
                </c:pt>
                <c:pt idx="52">
                  <c:v>16899937</c:v>
                </c:pt>
                <c:pt idx="53">
                  <c:v>9232537</c:v>
                </c:pt>
                <c:pt idx="54">
                  <c:v>11974847</c:v>
                </c:pt>
                <c:pt idx="55">
                  <c:v>9247778</c:v>
                </c:pt>
                <c:pt idx="56">
                  <c:v>17769350</c:v>
                </c:pt>
                <c:pt idx="57">
                  <c:v>9259450</c:v>
                </c:pt>
                <c:pt idx="58">
                  <c:v>10801202</c:v>
                </c:pt>
                <c:pt idx="59">
                  <c:v>18866401</c:v>
                </c:pt>
                <c:pt idx="60">
                  <c:v>11622229</c:v>
                </c:pt>
                <c:pt idx="61">
                  <c:v>11808474</c:v>
                </c:pt>
                <c:pt idx="62">
                  <c:v>13508237</c:v>
                </c:pt>
                <c:pt idx="63">
                  <c:v>14849712</c:v>
                </c:pt>
                <c:pt idx="64">
                  <c:v>15344263</c:v>
                </c:pt>
                <c:pt idx="65">
                  <c:v>15353544.417738127</c:v>
                </c:pt>
                <c:pt idx="66">
                  <c:v>12636714.986401182</c:v>
                </c:pt>
                <c:pt idx="67">
                  <c:v>19444264.226526149</c:v>
                </c:pt>
                <c:pt idx="68">
                  <c:v>13514958.112520957</c:v>
                </c:pt>
                <c:pt idx="69">
                  <c:v>17034663.975856904</c:v>
                </c:pt>
                <c:pt idx="70">
                  <c:v>11467422.672357487</c:v>
                </c:pt>
                <c:pt idx="71">
                  <c:v>5621401.2034949446</c:v>
                </c:pt>
                <c:pt idx="72">
                  <c:v>15126635.459162852</c:v>
                </c:pt>
                <c:pt idx="73">
                  <c:v>18035004.88114116</c:v>
                </c:pt>
                <c:pt idx="74">
                  <c:v>17693968.671135429</c:v>
                </c:pt>
                <c:pt idx="75">
                  <c:v>8796304.3301382586</c:v>
                </c:pt>
                <c:pt idx="76">
                  <c:v>16728383.399380863</c:v>
                </c:pt>
                <c:pt idx="77">
                  <c:v>24451617.521276284</c:v>
                </c:pt>
                <c:pt idx="78">
                  <c:v>25276921.467385512</c:v>
                </c:pt>
                <c:pt idx="79">
                  <c:v>21224418.710417863</c:v>
                </c:pt>
                <c:pt idx="80">
                  <c:v>22593320.920341678</c:v>
                </c:pt>
                <c:pt idx="81">
                  <c:v>16968376.355287962</c:v>
                </c:pt>
                <c:pt idx="82">
                  <c:v>11808680.102052702</c:v>
                </c:pt>
                <c:pt idx="83">
                  <c:v>10128834.229824269</c:v>
                </c:pt>
                <c:pt idx="84">
                  <c:v>9283722.7862363122</c:v>
                </c:pt>
                <c:pt idx="85">
                  <c:v>12299351.016956046</c:v>
                </c:pt>
                <c:pt idx="86">
                  <c:v>11004464.131107915</c:v>
                </c:pt>
                <c:pt idx="87">
                  <c:v>18140893.596858922</c:v>
                </c:pt>
                <c:pt idx="88">
                  <c:v>10660782.411161592</c:v>
                </c:pt>
                <c:pt idx="89">
                  <c:v>20155432.242286243</c:v>
                </c:pt>
                <c:pt idx="90">
                  <c:v>14524783.961899275</c:v>
                </c:pt>
                <c:pt idx="91">
                  <c:v>21154842.285254855</c:v>
                </c:pt>
                <c:pt idx="92">
                  <c:v>17158007.715245984</c:v>
                </c:pt>
                <c:pt idx="93">
                  <c:v>16686557.652367447</c:v>
                </c:pt>
                <c:pt idx="94">
                  <c:v>11028941.525649179</c:v>
                </c:pt>
                <c:pt idx="95">
                  <c:v>11022737.061978867</c:v>
                </c:pt>
                <c:pt idx="96">
                  <c:v>6203775.1370431744</c:v>
                </c:pt>
                <c:pt idx="97">
                  <c:v>10474998.916689839</c:v>
                </c:pt>
                <c:pt idx="98">
                  <c:v>9411970.7574388161</c:v>
                </c:pt>
                <c:pt idx="99">
                  <c:v>16781481.735035542</c:v>
                </c:pt>
                <c:pt idx="100">
                  <c:v>12454946.343196793</c:v>
                </c:pt>
              </c:numCache>
            </c:numRef>
          </c:val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Imperial - Lees</c:v>
                </c:pt>
              </c:strCache>
            </c:strRef>
          </c:tx>
          <c:spPr>
            <a:solidFill>
              <a:srgbClr val="000090"/>
            </a:solidFill>
            <a:ln w="25400">
              <a:noFill/>
            </a:ln>
          </c:spPr>
          <c:cat>
            <c:numRef>
              <c:f>data!$A$3:$A$103</c:f>
              <c:numCache>
                <c:formatCode>General</c:formatCode>
                <c:ptCount val="101"/>
                <c:pt idx="0">
                  <c:v>1906</c:v>
                </c:pt>
                <c:pt idx="1">
                  <c:v>1907</c:v>
                </c:pt>
                <c:pt idx="2">
                  <c:v>1908</c:v>
                </c:pt>
                <c:pt idx="3">
                  <c:v>1909</c:v>
                </c:pt>
                <c:pt idx="4">
                  <c:v>1910</c:v>
                </c:pt>
                <c:pt idx="5">
                  <c:v>1911</c:v>
                </c:pt>
                <c:pt idx="6">
                  <c:v>1912</c:v>
                </c:pt>
                <c:pt idx="7">
                  <c:v>1913</c:v>
                </c:pt>
                <c:pt idx="8">
                  <c:v>1914</c:v>
                </c:pt>
                <c:pt idx="9">
                  <c:v>1915</c:v>
                </c:pt>
                <c:pt idx="10">
                  <c:v>1916</c:v>
                </c:pt>
                <c:pt idx="11">
                  <c:v>1917</c:v>
                </c:pt>
                <c:pt idx="12">
                  <c:v>1918</c:v>
                </c:pt>
                <c:pt idx="13">
                  <c:v>1919</c:v>
                </c:pt>
                <c:pt idx="14">
                  <c:v>1920</c:v>
                </c:pt>
                <c:pt idx="15">
                  <c:v>1921</c:v>
                </c:pt>
                <c:pt idx="16">
                  <c:v>1922</c:v>
                </c:pt>
                <c:pt idx="17">
                  <c:v>1923</c:v>
                </c:pt>
                <c:pt idx="18">
                  <c:v>1924</c:v>
                </c:pt>
                <c:pt idx="19">
                  <c:v>1925</c:v>
                </c:pt>
                <c:pt idx="20">
                  <c:v>1926</c:v>
                </c:pt>
                <c:pt idx="21">
                  <c:v>1927</c:v>
                </c:pt>
                <c:pt idx="22">
                  <c:v>1928</c:v>
                </c:pt>
                <c:pt idx="23">
                  <c:v>1929</c:v>
                </c:pt>
                <c:pt idx="24">
                  <c:v>1930</c:v>
                </c:pt>
                <c:pt idx="25">
                  <c:v>1931</c:v>
                </c:pt>
                <c:pt idx="26">
                  <c:v>1932</c:v>
                </c:pt>
                <c:pt idx="27">
                  <c:v>1933</c:v>
                </c:pt>
                <c:pt idx="28">
                  <c:v>1934</c:v>
                </c:pt>
                <c:pt idx="29">
                  <c:v>1935</c:v>
                </c:pt>
                <c:pt idx="30">
                  <c:v>1936</c:v>
                </c:pt>
                <c:pt idx="31">
                  <c:v>1937</c:v>
                </c:pt>
                <c:pt idx="32">
                  <c:v>1938</c:v>
                </c:pt>
                <c:pt idx="33">
                  <c:v>1939</c:v>
                </c:pt>
                <c:pt idx="34">
                  <c:v>1940</c:v>
                </c:pt>
                <c:pt idx="35">
                  <c:v>1941</c:v>
                </c:pt>
                <c:pt idx="36">
                  <c:v>1942</c:v>
                </c:pt>
                <c:pt idx="37">
                  <c:v>1943</c:v>
                </c:pt>
                <c:pt idx="38">
                  <c:v>1944</c:v>
                </c:pt>
                <c:pt idx="39">
                  <c:v>1945</c:v>
                </c:pt>
                <c:pt idx="40">
                  <c:v>1946</c:v>
                </c:pt>
                <c:pt idx="41">
                  <c:v>1947</c:v>
                </c:pt>
                <c:pt idx="42">
                  <c:v>1948</c:v>
                </c:pt>
                <c:pt idx="43">
                  <c:v>1949</c:v>
                </c:pt>
                <c:pt idx="44">
                  <c:v>1950</c:v>
                </c:pt>
                <c:pt idx="45">
                  <c:v>1951</c:v>
                </c:pt>
                <c:pt idx="46">
                  <c:v>1952</c:v>
                </c:pt>
                <c:pt idx="47">
                  <c:v>1953</c:v>
                </c:pt>
                <c:pt idx="48">
                  <c:v>1954</c:v>
                </c:pt>
                <c:pt idx="49">
                  <c:v>1955</c:v>
                </c:pt>
                <c:pt idx="50">
                  <c:v>1956</c:v>
                </c:pt>
                <c:pt idx="51">
                  <c:v>1957</c:v>
                </c:pt>
                <c:pt idx="52">
                  <c:v>1958</c:v>
                </c:pt>
                <c:pt idx="53">
                  <c:v>1959</c:v>
                </c:pt>
                <c:pt idx="54">
                  <c:v>1960</c:v>
                </c:pt>
                <c:pt idx="55">
                  <c:v>1961</c:v>
                </c:pt>
                <c:pt idx="56">
                  <c:v>1962</c:v>
                </c:pt>
                <c:pt idx="57">
                  <c:v>1963</c:v>
                </c:pt>
                <c:pt idx="58">
                  <c:v>1964</c:v>
                </c:pt>
                <c:pt idx="59">
                  <c:v>1965</c:v>
                </c:pt>
                <c:pt idx="60">
                  <c:v>1966</c:v>
                </c:pt>
                <c:pt idx="61">
                  <c:v>1967</c:v>
                </c:pt>
                <c:pt idx="62">
                  <c:v>1968</c:v>
                </c:pt>
                <c:pt idx="63">
                  <c:v>1969</c:v>
                </c:pt>
                <c:pt idx="64">
                  <c:v>1970</c:v>
                </c:pt>
                <c:pt idx="65">
                  <c:v>1971</c:v>
                </c:pt>
                <c:pt idx="66">
                  <c:v>1972</c:v>
                </c:pt>
                <c:pt idx="67">
                  <c:v>1973</c:v>
                </c:pt>
                <c:pt idx="68">
                  <c:v>1974</c:v>
                </c:pt>
                <c:pt idx="69">
                  <c:v>1975</c:v>
                </c:pt>
                <c:pt idx="70">
                  <c:v>1976</c:v>
                </c:pt>
                <c:pt idx="71">
                  <c:v>1977</c:v>
                </c:pt>
                <c:pt idx="72">
                  <c:v>1978</c:v>
                </c:pt>
                <c:pt idx="73">
                  <c:v>1979</c:v>
                </c:pt>
                <c:pt idx="74">
                  <c:v>1980</c:v>
                </c:pt>
                <c:pt idx="75">
                  <c:v>1981</c:v>
                </c:pt>
                <c:pt idx="76">
                  <c:v>1982</c:v>
                </c:pt>
                <c:pt idx="77">
                  <c:v>1983</c:v>
                </c:pt>
                <c:pt idx="78">
                  <c:v>1984</c:v>
                </c:pt>
                <c:pt idx="79">
                  <c:v>1985</c:v>
                </c:pt>
                <c:pt idx="80">
                  <c:v>1986</c:v>
                </c:pt>
                <c:pt idx="81">
                  <c:v>1987</c:v>
                </c:pt>
                <c:pt idx="82">
                  <c:v>1988</c:v>
                </c:pt>
                <c:pt idx="83">
                  <c:v>1989</c:v>
                </c:pt>
                <c:pt idx="84">
                  <c:v>1990</c:v>
                </c:pt>
                <c:pt idx="85">
                  <c:v>1991</c:v>
                </c:pt>
                <c:pt idx="86">
                  <c:v>1992</c:v>
                </c:pt>
                <c:pt idx="87">
                  <c:v>1993</c:v>
                </c:pt>
                <c:pt idx="88">
                  <c:v>1994</c:v>
                </c:pt>
                <c:pt idx="89">
                  <c:v>1995</c:v>
                </c:pt>
                <c:pt idx="90">
                  <c:v>1996</c:v>
                </c:pt>
                <c:pt idx="91">
                  <c:v>1997</c:v>
                </c:pt>
                <c:pt idx="92">
                  <c:v>1998</c:v>
                </c:pt>
                <c:pt idx="93">
                  <c:v>1999</c:v>
                </c:pt>
                <c:pt idx="94">
                  <c:v>2000</c:v>
                </c:pt>
                <c:pt idx="95">
                  <c:v>2001</c:v>
                </c:pt>
                <c:pt idx="96">
                  <c:v>2002</c:v>
                </c:pt>
                <c:pt idx="97">
                  <c:v>2003</c:v>
                </c:pt>
                <c:pt idx="98">
                  <c:v>2004</c:v>
                </c:pt>
                <c:pt idx="99">
                  <c:v>2005</c:v>
                </c:pt>
                <c:pt idx="100">
                  <c:v>2006</c:v>
                </c:pt>
              </c:numCache>
            </c:numRef>
          </c:cat>
          <c:val>
            <c:numRef>
              <c:f>data!$C$3:$C$103</c:f>
              <c:numCache>
                <c:formatCode>#,##0</c:formatCode>
                <c:ptCount val="101"/>
                <c:pt idx="0">
                  <c:v>1111939</c:v>
                </c:pt>
                <c:pt idx="1">
                  <c:v>1544746</c:v>
                </c:pt>
                <c:pt idx="2">
                  <c:v>1737808</c:v>
                </c:pt>
                <c:pt idx="3">
                  <c:v>1950683</c:v>
                </c:pt>
                <c:pt idx="4">
                  <c:v>1653978</c:v>
                </c:pt>
                <c:pt idx="5">
                  <c:v>1426510</c:v>
                </c:pt>
                <c:pt idx="6">
                  <c:v>1214944</c:v>
                </c:pt>
                <c:pt idx="7">
                  <c:v>1006137</c:v>
                </c:pt>
                <c:pt idx="8">
                  <c:v>1167400</c:v>
                </c:pt>
                <c:pt idx="9">
                  <c:v>1235997</c:v>
                </c:pt>
                <c:pt idx="10">
                  <c:v>1824374</c:v>
                </c:pt>
                <c:pt idx="11">
                  <c:v>1281632</c:v>
                </c:pt>
                <c:pt idx="12">
                  <c:v>1381343</c:v>
                </c:pt>
                <c:pt idx="13">
                  <c:v>1842653</c:v>
                </c:pt>
                <c:pt idx="14">
                  <c:v>2416870</c:v>
                </c:pt>
                <c:pt idx="15">
                  <c:v>1459389</c:v>
                </c:pt>
                <c:pt idx="16">
                  <c:v>2007175</c:v>
                </c:pt>
                <c:pt idx="17">
                  <c:v>2037836</c:v>
                </c:pt>
                <c:pt idx="18">
                  <c:v>2353524</c:v>
                </c:pt>
                <c:pt idx="19">
                  <c:v>1527408</c:v>
                </c:pt>
                <c:pt idx="20">
                  <c:v>1197053</c:v>
                </c:pt>
                <c:pt idx="21">
                  <c:v>1524454</c:v>
                </c:pt>
                <c:pt idx="22">
                  <c:v>568852</c:v>
                </c:pt>
                <c:pt idx="23">
                  <c:v>270440</c:v>
                </c:pt>
                <c:pt idx="24">
                  <c:v>943907</c:v>
                </c:pt>
                <c:pt idx="25">
                  <c:v>1348785</c:v>
                </c:pt>
                <c:pt idx="26">
                  <c:v>2117884</c:v>
                </c:pt>
                <c:pt idx="27">
                  <c:v>1309295</c:v>
                </c:pt>
                <c:pt idx="28">
                  <c:v>1029666</c:v>
                </c:pt>
                <c:pt idx="29">
                  <c:v>635721</c:v>
                </c:pt>
                <c:pt idx="30">
                  <c:v>465082</c:v>
                </c:pt>
                <c:pt idx="31">
                  <c:v>1010798</c:v>
                </c:pt>
                <c:pt idx="32">
                  <c:v>779879</c:v>
                </c:pt>
                <c:pt idx="33">
                  <c:v>1171699</c:v>
                </c:pt>
                <c:pt idx="34">
                  <c:v>1046812</c:v>
                </c:pt>
                <c:pt idx="35">
                  <c:v>2433981</c:v>
                </c:pt>
                <c:pt idx="36">
                  <c:v>1182075</c:v>
                </c:pt>
                <c:pt idx="37">
                  <c:v>697008</c:v>
                </c:pt>
                <c:pt idx="38">
                  <c:v>917755</c:v>
                </c:pt>
                <c:pt idx="39">
                  <c:v>1117747</c:v>
                </c:pt>
                <c:pt idx="40">
                  <c:v>781191</c:v>
                </c:pt>
                <c:pt idx="41">
                  <c:v>1194633</c:v>
                </c:pt>
                <c:pt idx="42">
                  <c:v>839039</c:v>
                </c:pt>
                <c:pt idx="43">
                  <c:v>1182554</c:v>
                </c:pt>
                <c:pt idx="44">
                  <c:v>867122</c:v>
                </c:pt>
                <c:pt idx="45">
                  <c:v>823962</c:v>
                </c:pt>
                <c:pt idx="46">
                  <c:v>1657662</c:v>
                </c:pt>
                <c:pt idx="47">
                  <c:v>1167609</c:v>
                </c:pt>
                <c:pt idx="48">
                  <c:v>960804</c:v>
                </c:pt>
                <c:pt idx="49">
                  <c:v>1650242</c:v>
                </c:pt>
                <c:pt idx="50">
                  <c:v>1162486</c:v>
                </c:pt>
                <c:pt idx="51">
                  <c:v>1324024</c:v>
                </c:pt>
                <c:pt idx="52">
                  <c:v>1578917</c:v>
                </c:pt>
                <c:pt idx="53">
                  <c:v>1071259</c:v>
                </c:pt>
                <c:pt idx="54">
                  <c:v>1431574</c:v>
                </c:pt>
                <c:pt idx="55">
                  <c:v>1084025</c:v>
                </c:pt>
                <c:pt idx="56">
                  <c:v>971159</c:v>
                </c:pt>
                <c:pt idx="57">
                  <c:v>926403</c:v>
                </c:pt>
                <c:pt idx="58">
                  <c:v>800491</c:v>
                </c:pt>
                <c:pt idx="59">
                  <c:v>1548969</c:v>
                </c:pt>
                <c:pt idx="60">
                  <c:v>1614510</c:v>
                </c:pt>
                <c:pt idx="61">
                  <c:v>1609837</c:v>
                </c:pt>
                <c:pt idx="62">
                  <c:v>1272066</c:v>
                </c:pt>
                <c:pt idx="63">
                  <c:v>1509297</c:v>
                </c:pt>
                <c:pt idx="64">
                  <c:v>1004815</c:v>
                </c:pt>
                <c:pt idx="65">
                  <c:v>922445.72280082852</c:v>
                </c:pt>
                <c:pt idx="66">
                  <c:v>703306.32337171026</c:v>
                </c:pt>
                <c:pt idx="67">
                  <c:v>1925140.9064513855</c:v>
                </c:pt>
                <c:pt idx="68">
                  <c:v>692479.47103756107</c:v>
                </c:pt>
                <c:pt idx="69">
                  <c:v>820505.06858849153</c:v>
                </c:pt>
                <c:pt idx="70">
                  <c:v>906362.42966594547</c:v>
                </c:pt>
                <c:pt idx="71">
                  <c:v>819242.20904755313</c:v>
                </c:pt>
                <c:pt idx="72">
                  <c:v>1342169.2764968593</c:v>
                </c:pt>
                <c:pt idx="73">
                  <c:v>2161741.5843797959</c:v>
                </c:pt>
                <c:pt idx="74">
                  <c:v>2336964.4535305128</c:v>
                </c:pt>
                <c:pt idx="75">
                  <c:v>1083981.4927767515</c:v>
                </c:pt>
                <c:pt idx="76">
                  <c:v>1390765.1280826628</c:v>
                </c:pt>
                <c:pt idx="77">
                  <c:v>1415507.3274616785</c:v>
                </c:pt>
                <c:pt idx="78">
                  <c:v>1862893.6813144721</c:v>
                </c:pt>
                <c:pt idx="79">
                  <c:v>1481687.4842355847</c:v>
                </c:pt>
                <c:pt idx="80">
                  <c:v>1029376.9958248846</c:v>
                </c:pt>
                <c:pt idx="81">
                  <c:v>1424406.3771002963</c:v>
                </c:pt>
                <c:pt idx="82">
                  <c:v>1575291.7187450435</c:v>
                </c:pt>
                <c:pt idx="83">
                  <c:v>1325593.304942932</c:v>
                </c:pt>
                <c:pt idx="84">
                  <c:v>1205850.5466354564</c:v>
                </c:pt>
                <c:pt idx="85">
                  <c:v>1287716.1771209743</c:v>
                </c:pt>
                <c:pt idx="86">
                  <c:v>1798633.2570098359</c:v>
                </c:pt>
                <c:pt idx="87">
                  <c:v>3264270.9746718891</c:v>
                </c:pt>
                <c:pt idx="88">
                  <c:v>1049779.3082270883</c:v>
                </c:pt>
                <c:pt idx="89">
                  <c:v>1987867.0589559302</c:v>
                </c:pt>
                <c:pt idx="90">
                  <c:v>1103675.4829002991</c:v>
                </c:pt>
                <c:pt idx="91">
                  <c:v>1051906.335249275</c:v>
                </c:pt>
                <c:pt idx="92">
                  <c:v>1441493.8257966638</c:v>
                </c:pt>
                <c:pt idx="93">
                  <c:v>952459.46862182021</c:v>
                </c:pt>
                <c:pt idx="94">
                  <c:v>895834.23628910072</c:v>
                </c:pt>
                <c:pt idx="95">
                  <c:v>1067294.7958642282</c:v>
                </c:pt>
                <c:pt idx="96">
                  <c:v>709146.33603679948</c:v>
                </c:pt>
                <c:pt idx="97">
                  <c:v>982976.10702454485</c:v>
                </c:pt>
                <c:pt idx="98">
                  <c:v>899942.77202853374</c:v>
                </c:pt>
                <c:pt idx="99">
                  <c:v>2878813.0159195401</c:v>
                </c:pt>
                <c:pt idx="100">
                  <c:v>779607.99472112581</c:v>
                </c:pt>
              </c:numCache>
            </c:numRef>
          </c:val>
        </c:ser>
        <c:ser>
          <c:idx val="2"/>
          <c:order val="2"/>
          <c:tx>
            <c:v>Upper Gila</c:v>
          </c:tx>
          <c:spPr>
            <a:solidFill>
              <a:srgbClr val="993366"/>
            </a:solidFill>
            <a:ln w="25400">
              <a:noFill/>
            </a:ln>
          </c:spPr>
          <c:val>
            <c:numRef>
              <c:f>data!$F$3:$F$103</c:f>
              <c:numCache>
                <c:formatCode>General</c:formatCode>
                <c:ptCount val="101"/>
                <c:pt idx="9">
                  <c:v>1571829</c:v>
                </c:pt>
                <c:pt idx="10">
                  <c:v>1288961</c:v>
                </c:pt>
                <c:pt idx="11">
                  <c:v>603247</c:v>
                </c:pt>
                <c:pt idx="12">
                  <c:v>127711</c:v>
                </c:pt>
                <c:pt idx="13">
                  <c:v>505610</c:v>
                </c:pt>
                <c:pt idx="14">
                  <c:v>492562</c:v>
                </c:pt>
                <c:pt idx="15">
                  <c:v>301286</c:v>
                </c:pt>
                <c:pt idx="16">
                  <c:v>136100</c:v>
                </c:pt>
                <c:pt idx="17">
                  <c:v>330327</c:v>
                </c:pt>
                <c:pt idx="18">
                  <c:v>392283</c:v>
                </c:pt>
                <c:pt idx="19">
                  <c:v>212196</c:v>
                </c:pt>
                <c:pt idx="20">
                  <c:v>336147</c:v>
                </c:pt>
                <c:pt idx="21">
                  <c:v>295230</c:v>
                </c:pt>
                <c:pt idx="22">
                  <c:v>173143</c:v>
                </c:pt>
                <c:pt idx="23">
                  <c:v>236874</c:v>
                </c:pt>
                <c:pt idx="24">
                  <c:v>250457</c:v>
                </c:pt>
                <c:pt idx="25">
                  <c:v>333316</c:v>
                </c:pt>
                <c:pt idx="26">
                  <c:v>506446</c:v>
                </c:pt>
                <c:pt idx="27">
                  <c:v>248910</c:v>
                </c:pt>
                <c:pt idx="28">
                  <c:v>138674</c:v>
                </c:pt>
                <c:pt idx="29">
                  <c:v>191035</c:v>
                </c:pt>
                <c:pt idx="30">
                  <c:v>218356</c:v>
                </c:pt>
                <c:pt idx="31">
                  <c:v>422241</c:v>
                </c:pt>
                <c:pt idx="32">
                  <c:v>171059</c:v>
                </c:pt>
                <c:pt idx="33">
                  <c:v>148269</c:v>
                </c:pt>
                <c:pt idx="34">
                  <c:v>230959</c:v>
                </c:pt>
                <c:pt idx="35">
                  <c:v>887788</c:v>
                </c:pt>
                <c:pt idx="36">
                  <c:v>340780</c:v>
                </c:pt>
                <c:pt idx="37">
                  <c:v>153330</c:v>
                </c:pt>
                <c:pt idx="38">
                  <c:v>138420</c:v>
                </c:pt>
                <c:pt idx="39">
                  <c:v>226457</c:v>
                </c:pt>
                <c:pt idx="40">
                  <c:v>117278</c:v>
                </c:pt>
                <c:pt idx="41">
                  <c:v>113657</c:v>
                </c:pt>
                <c:pt idx="42">
                  <c:v>127148</c:v>
                </c:pt>
                <c:pt idx="43">
                  <c:v>582026</c:v>
                </c:pt>
                <c:pt idx="44">
                  <c:v>95772</c:v>
                </c:pt>
                <c:pt idx="45">
                  <c:v>73080</c:v>
                </c:pt>
                <c:pt idx="46">
                  <c:v>330498</c:v>
                </c:pt>
                <c:pt idx="47">
                  <c:v>90420</c:v>
                </c:pt>
                <c:pt idx="48">
                  <c:v>177718</c:v>
                </c:pt>
                <c:pt idx="49">
                  <c:v>160522</c:v>
                </c:pt>
                <c:pt idx="50">
                  <c:v>73710</c:v>
                </c:pt>
                <c:pt idx="51">
                  <c:v>212499</c:v>
                </c:pt>
                <c:pt idx="52">
                  <c:v>450297</c:v>
                </c:pt>
                <c:pt idx="53">
                  <c:v>176023</c:v>
                </c:pt>
                <c:pt idx="54">
                  <c:v>319504</c:v>
                </c:pt>
                <c:pt idx="55">
                  <c:v>90512</c:v>
                </c:pt>
                <c:pt idx="56">
                  <c:v>444549</c:v>
                </c:pt>
                <c:pt idx="57">
                  <c:v>286307</c:v>
                </c:pt>
                <c:pt idx="58">
                  <c:v>163355</c:v>
                </c:pt>
                <c:pt idx="59">
                  <c:v>183782</c:v>
                </c:pt>
                <c:pt idx="60">
                  <c:v>643233</c:v>
                </c:pt>
                <c:pt idx="61">
                  <c:v>218282</c:v>
                </c:pt>
                <c:pt idx="62">
                  <c:v>711673</c:v>
                </c:pt>
                <c:pt idx="63">
                  <c:v>121991</c:v>
                </c:pt>
                <c:pt idx="64">
                  <c:v>110795</c:v>
                </c:pt>
                <c:pt idx="65">
                  <c:v>97424</c:v>
                </c:pt>
                <c:pt idx="66">
                  <c:v>251926</c:v>
                </c:pt>
                <c:pt idx="67">
                  <c:v>1022945</c:v>
                </c:pt>
                <c:pt idx="68">
                  <c:v>92331</c:v>
                </c:pt>
                <c:pt idx="69">
                  <c:v>349004</c:v>
                </c:pt>
                <c:pt idx="70">
                  <c:v>162444</c:v>
                </c:pt>
                <c:pt idx="71">
                  <c:v>128207</c:v>
                </c:pt>
                <c:pt idx="72">
                  <c:v>330945</c:v>
                </c:pt>
                <c:pt idx="73">
                  <c:v>1218345</c:v>
                </c:pt>
                <c:pt idx="74">
                  <c:v>446984</c:v>
                </c:pt>
                <c:pt idx="75">
                  <c:v>143100</c:v>
                </c:pt>
                <c:pt idx="76">
                  <c:v>218565</c:v>
                </c:pt>
                <c:pt idx="77">
                  <c:v>775217</c:v>
                </c:pt>
                <c:pt idx="78">
                  <c:v>723372</c:v>
                </c:pt>
                <c:pt idx="79">
                  <c:v>916852</c:v>
                </c:pt>
                <c:pt idx="80">
                  <c:v>413256</c:v>
                </c:pt>
                <c:pt idx="81">
                  <c:v>387824</c:v>
                </c:pt>
                <c:pt idx="82">
                  <c:v>428646</c:v>
                </c:pt>
                <c:pt idx="83">
                  <c:v>160871</c:v>
                </c:pt>
                <c:pt idx="84">
                  <c:v>123911</c:v>
                </c:pt>
                <c:pt idx="85">
                  <c:v>630938</c:v>
                </c:pt>
                <c:pt idx="86">
                  <c:v>811200</c:v>
                </c:pt>
                <c:pt idx="87">
                  <c:v>1614024</c:v>
                </c:pt>
                <c:pt idx="88">
                  <c:v>149370</c:v>
                </c:pt>
                <c:pt idx="89">
                  <c:v>866164</c:v>
                </c:pt>
                <c:pt idx="90">
                  <c:v>164696</c:v>
                </c:pt>
                <c:pt idx="91">
                  <c:v>336309</c:v>
                </c:pt>
                <c:pt idx="92">
                  <c:v>364643</c:v>
                </c:pt>
                <c:pt idx="93">
                  <c:v>206841</c:v>
                </c:pt>
                <c:pt idx="94">
                  <c:v>96333</c:v>
                </c:pt>
                <c:pt idx="95">
                  <c:v>430701</c:v>
                </c:pt>
                <c:pt idx="96">
                  <c:v>101780</c:v>
                </c:pt>
                <c:pt idx="97">
                  <c:v>124325</c:v>
                </c:pt>
                <c:pt idx="98">
                  <c:v>161633</c:v>
                </c:pt>
                <c:pt idx="99">
                  <c:v>642982</c:v>
                </c:pt>
                <c:pt idx="100">
                  <c:v>326477</c:v>
                </c:pt>
              </c:numCache>
            </c:numRef>
          </c:val>
        </c:ser>
        <c:ser>
          <c:idx val="3"/>
          <c:order val="3"/>
          <c:tx>
            <c:v>Salt+Verde+Tonto</c:v>
          </c:tx>
          <c:spPr>
            <a:solidFill>
              <a:srgbClr val="3366FF"/>
            </a:solidFill>
            <a:ln w="25400">
              <a:noFill/>
            </a:ln>
          </c:spPr>
          <c:val>
            <c:numRef>
              <c:f>data!$G$3:$G$103</c:f>
              <c:numCache>
                <c:formatCode>General</c:formatCode>
                <c:ptCount val="101"/>
                <c:pt idx="8">
                  <c:v>925820</c:v>
                </c:pt>
                <c:pt idx="9">
                  <c:v>2653159</c:v>
                </c:pt>
                <c:pt idx="10">
                  <c:v>3859851</c:v>
                </c:pt>
                <c:pt idx="11">
                  <c:v>1709628</c:v>
                </c:pt>
                <c:pt idx="12">
                  <c:v>895134</c:v>
                </c:pt>
                <c:pt idx="13">
                  <c:v>1533211</c:v>
                </c:pt>
                <c:pt idx="14">
                  <c:v>3156201</c:v>
                </c:pt>
                <c:pt idx="15">
                  <c:v>855766</c:v>
                </c:pt>
                <c:pt idx="16">
                  <c:v>1471602</c:v>
                </c:pt>
                <c:pt idx="17">
                  <c:v>1149725</c:v>
                </c:pt>
                <c:pt idx="18">
                  <c:v>1451820</c:v>
                </c:pt>
                <c:pt idx="19">
                  <c:v>591309</c:v>
                </c:pt>
                <c:pt idx="20">
                  <c:v>1299721</c:v>
                </c:pt>
                <c:pt idx="21">
                  <c:v>1777366</c:v>
                </c:pt>
                <c:pt idx="22">
                  <c:v>630940</c:v>
                </c:pt>
                <c:pt idx="23">
                  <c:v>862014</c:v>
                </c:pt>
                <c:pt idx="24">
                  <c:v>795937</c:v>
                </c:pt>
                <c:pt idx="25">
                  <c:v>1042416</c:v>
                </c:pt>
                <c:pt idx="26">
                  <c:v>2229529</c:v>
                </c:pt>
                <c:pt idx="27">
                  <c:v>693211</c:v>
                </c:pt>
                <c:pt idx="28">
                  <c:v>419971</c:v>
                </c:pt>
                <c:pt idx="29">
                  <c:v>1347353</c:v>
                </c:pt>
                <c:pt idx="30">
                  <c:v>978588</c:v>
                </c:pt>
                <c:pt idx="31">
                  <c:v>1871780</c:v>
                </c:pt>
                <c:pt idx="32">
                  <c:v>834730</c:v>
                </c:pt>
                <c:pt idx="33">
                  <c:v>631874</c:v>
                </c:pt>
                <c:pt idx="34">
                  <c:v>548483</c:v>
                </c:pt>
                <c:pt idx="35">
                  <c:v>3417802</c:v>
                </c:pt>
                <c:pt idx="36">
                  <c:v>903163</c:v>
                </c:pt>
                <c:pt idx="37">
                  <c:v>877851</c:v>
                </c:pt>
                <c:pt idx="38">
                  <c:v>846142</c:v>
                </c:pt>
                <c:pt idx="39">
                  <c:v>923022</c:v>
                </c:pt>
                <c:pt idx="40">
                  <c:v>554008</c:v>
                </c:pt>
                <c:pt idx="41">
                  <c:v>527921</c:v>
                </c:pt>
                <c:pt idx="42">
                  <c:v>729032</c:v>
                </c:pt>
                <c:pt idx="43">
                  <c:v>1325997</c:v>
                </c:pt>
                <c:pt idx="44">
                  <c:v>459749</c:v>
                </c:pt>
                <c:pt idx="45">
                  <c:v>488980</c:v>
                </c:pt>
                <c:pt idx="46">
                  <c:v>2033762</c:v>
                </c:pt>
                <c:pt idx="47">
                  <c:v>491283</c:v>
                </c:pt>
                <c:pt idx="48">
                  <c:v>680880</c:v>
                </c:pt>
                <c:pt idx="49">
                  <c:v>493138</c:v>
                </c:pt>
                <c:pt idx="50">
                  <c:v>358108</c:v>
                </c:pt>
                <c:pt idx="51">
                  <c:v>806214</c:v>
                </c:pt>
                <c:pt idx="52">
                  <c:v>1286533</c:v>
                </c:pt>
                <c:pt idx="53">
                  <c:v>450983</c:v>
                </c:pt>
                <c:pt idx="54">
                  <c:v>1462510</c:v>
                </c:pt>
                <c:pt idx="55">
                  <c:v>353021</c:v>
                </c:pt>
                <c:pt idx="56">
                  <c:v>1106003</c:v>
                </c:pt>
                <c:pt idx="57">
                  <c:v>617837</c:v>
                </c:pt>
                <c:pt idx="58">
                  <c:v>544863</c:v>
                </c:pt>
                <c:pt idx="59">
                  <c:v>1474230</c:v>
                </c:pt>
                <c:pt idx="60">
                  <c:v>1910493</c:v>
                </c:pt>
                <c:pt idx="61">
                  <c:v>646286</c:v>
                </c:pt>
                <c:pt idx="62">
                  <c:v>1578913</c:v>
                </c:pt>
                <c:pt idx="63">
                  <c:v>1068560</c:v>
                </c:pt>
                <c:pt idx="64">
                  <c:v>636160</c:v>
                </c:pt>
                <c:pt idx="65">
                  <c:v>388583</c:v>
                </c:pt>
                <c:pt idx="66">
                  <c:v>696750</c:v>
                </c:pt>
                <c:pt idx="67">
                  <c:v>3491257</c:v>
                </c:pt>
                <c:pt idx="68">
                  <c:v>396367</c:v>
                </c:pt>
                <c:pt idx="69">
                  <c:v>940836</c:v>
                </c:pt>
                <c:pt idx="70">
                  <c:v>811395</c:v>
                </c:pt>
                <c:pt idx="71">
                  <c:v>370838</c:v>
                </c:pt>
                <c:pt idx="72">
                  <c:v>2383100</c:v>
                </c:pt>
                <c:pt idx="73">
                  <c:v>3319132</c:v>
                </c:pt>
                <c:pt idx="74">
                  <c:v>2939456</c:v>
                </c:pt>
                <c:pt idx="75">
                  <c:v>536434</c:v>
                </c:pt>
                <c:pt idx="76">
                  <c:v>1348572</c:v>
                </c:pt>
                <c:pt idx="77">
                  <c:v>2605893</c:v>
                </c:pt>
                <c:pt idx="78">
                  <c:v>1246590</c:v>
                </c:pt>
                <c:pt idx="79">
                  <c:v>2166260</c:v>
                </c:pt>
                <c:pt idx="80">
                  <c:v>1049497</c:v>
                </c:pt>
                <c:pt idx="81">
                  <c:v>1155758</c:v>
                </c:pt>
                <c:pt idx="82">
                  <c:v>1233467</c:v>
                </c:pt>
                <c:pt idx="83">
                  <c:v>474678</c:v>
                </c:pt>
                <c:pt idx="84">
                  <c:v>407205</c:v>
                </c:pt>
                <c:pt idx="85">
                  <c:v>1711764</c:v>
                </c:pt>
                <c:pt idx="86">
                  <c:v>1654624</c:v>
                </c:pt>
                <c:pt idx="87">
                  <c:v>4357945</c:v>
                </c:pt>
                <c:pt idx="88">
                  <c:v>689397</c:v>
                </c:pt>
                <c:pt idx="89">
                  <c:v>2018698</c:v>
                </c:pt>
                <c:pt idx="90">
                  <c:v>346301</c:v>
                </c:pt>
                <c:pt idx="91">
                  <c:v>680827</c:v>
                </c:pt>
                <c:pt idx="92">
                  <c:v>1335445</c:v>
                </c:pt>
                <c:pt idx="93">
                  <c:v>488247</c:v>
                </c:pt>
                <c:pt idx="94">
                  <c:v>292325</c:v>
                </c:pt>
                <c:pt idx="95">
                  <c:v>773180</c:v>
                </c:pt>
                <c:pt idx="96">
                  <c:v>280248</c:v>
                </c:pt>
                <c:pt idx="97">
                  <c:v>775752</c:v>
                </c:pt>
                <c:pt idx="98">
                  <c:v>446629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49344"/>
        <c:axId val="39450880"/>
      </c:areaChart>
      <c:catAx>
        <c:axId val="394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5088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9450880"/>
        <c:scaling>
          <c:orientation val="minMax"/>
          <c:max val="300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Annual Flow, AF</a:t>
                </a:r>
              </a:p>
            </c:rich>
          </c:tx>
          <c:layout>
            <c:manualLayout>
              <c:xMode val="edge"/>
              <c:yMode val="edge"/>
              <c:x val="1.8633540372670808E-2"/>
              <c:y val="0.328357915148666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49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739748998470957"/>
          <c:y val="2.8947368421052631E-2"/>
          <c:w val="0.18990728480256683"/>
          <c:h val="0.25263157894736843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96027249192109"/>
          <c:y val="9.8039528567735679E-2"/>
          <c:w val="0.84045700962791803"/>
          <c:h val="0.71568855854447044"/>
        </c:manualLayout>
      </c:layout>
      <c:areaChart>
        <c:grouping val="stacked"/>
        <c:varyColors val="0"/>
        <c:ser>
          <c:idx val="0"/>
          <c:order val="0"/>
          <c:tx>
            <c:v>Imperial-Lees</c:v>
          </c:tx>
          <c:spPr>
            <a:solidFill>
              <a:srgbClr val="000090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data!$L$12:$L$101</c:f>
              <c:numCache>
                <c:formatCode>General</c:formatCode>
                <c:ptCount val="90"/>
                <c:pt idx="0">
                  <c:v>6.3065614726938488</c:v>
                </c:pt>
                <c:pt idx="1">
                  <c:v>6.9737126581492683</c:v>
                </c:pt>
                <c:pt idx="2">
                  <c:v>4.6700296161977182</c:v>
                </c:pt>
                <c:pt idx="3">
                  <c:v>7.6086460788132708</c:v>
                </c:pt>
                <c:pt idx="4">
                  <c:v>10.94670729889598</c:v>
                </c:pt>
                <c:pt idx="5">
                  <c:v>8.6336492018588942</c:v>
                </c:pt>
                <c:pt idx="6">
                  <c:v>5.7638909377041285</c:v>
                </c:pt>
                <c:pt idx="7">
                  <c:v>9.0070602105152808</c:v>
                </c:pt>
                <c:pt idx="8">
                  <c:v>9.3215527114247294</c:v>
                </c:pt>
                <c:pt idx="9">
                  <c:v>12.494340177358893</c:v>
                </c:pt>
                <c:pt idx="10">
                  <c:v>9.7029209107459184</c:v>
                </c:pt>
                <c:pt idx="11">
                  <c:v>6.3179222440181775</c:v>
                </c:pt>
                <c:pt idx="12">
                  <c:v>6.882749534852957</c:v>
                </c:pt>
                <c:pt idx="13">
                  <c:v>3.0017317480206898</c:v>
                </c:pt>
                <c:pt idx="14">
                  <c:v>1.1873704771070064</c:v>
                </c:pt>
                <c:pt idx="15">
                  <c:v>5.4643834717143402</c:v>
                </c:pt>
                <c:pt idx="16">
                  <c:v>11.8770427102783</c:v>
                </c:pt>
                <c:pt idx="17">
                  <c:v>9.4551005672879977</c:v>
                </c:pt>
                <c:pt idx="18">
                  <c:v>9.1040358227411797</c:v>
                </c:pt>
                <c:pt idx="19">
                  <c:v>12.532715825860457</c:v>
                </c:pt>
                <c:pt idx="20">
                  <c:v>4.3981959205987549</c:v>
                </c:pt>
                <c:pt idx="21">
                  <c:v>2.8802269689352</c:v>
                </c:pt>
                <c:pt idx="22">
                  <c:v>5.7870428152702198</c:v>
                </c:pt>
                <c:pt idx="23">
                  <c:v>3.957625121462121</c:v>
                </c:pt>
                <c:pt idx="24">
                  <c:v>8.5713807081808504</c:v>
                </c:pt>
                <c:pt idx="25">
                  <c:v>9.3410870248630857</c:v>
                </c:pt>
                <c:pt idx="26">
                  <c:v>9.7130358138867248</c:v>
                </c:pt>
                <c:pt idx="27">
                  <c:v>5.4088954761578245</c:v>
                </c:pt>
                <c:pt idx="28">
                  <c:v>4.5399796309019385</c:v>
                </c:pt>
                <c:pt idx="29">
                  <c:v>5.2699636505124996</c:v>
                </c:pt>
                <c:pt idx="30">
                  <c:v>6.9082275279282568</c:v>
                </c:pt>
                <c:pt idx="31">
                  <c:v>6.2419353098890511</c:v>
                </c:pt>
                <c:pt idx="32">
                  <c:v>6.729382751377412</c:v>
                </c:pt>
                <c:pt idx="33">
                  <c:v>4.7739375381783455</c:v>
                </c:pt>
                <c:pt idx="34">
                  <c:v>5.9867818904599055</c:v>
                </c:pt>
                <c:pt idx="35">
                  <c:v>5.8825564612046053</c:v>
                </c:pt>
                <c:pt idx="36">
                  <c:v>5.9398112220752015</c:v>
                </c:pt>
                <c:pt idx="37">
                  <c:v>6.6514097102696361</c:v>
                </c:pt>
                <c:pt idx="38">
                  <c:v>9.0139796668234595</c:v>
                </c:pt>
                <c:pt idx="39">
                  <c:v>9.4311651003583492</c:v>
                </c:pt>
                <c:pt idx="40">
                  <c:v>13.639071515447249</c:v>
                </c:pt>
                <c:pt idx="41">
                  <c:v>8.8743447124032624</c:v>
                </c:pt>
                <c:pt idx="42">
                  <c:v>5.8838868856582414</c:v>
                </c:pt>
                <c:pt idx="43">
                  <c:v>7.8103565528626184</c:v>
                </c:pt>
                <c:pt idx="44">
                  <c:v>9.8003696343598588</c:v>
                </c:pt>
                <c:pt idx="45">
                  <c:v>9.4254213814655685</c:v>
                </c:pt>
                <c:pt idx="46">
                  <c:v>10.06024313302156</c:v>
                </c:pt>
                <c:pt idx="47">
                  <c:v>4.786142035648111</c:v>
                </c:pt>
                <c:pt idx="48">
                  <c:v>8.3535009071688666</c:v>
                </c:pt>
                <c:pt idx="49">
                  <c:v>6.502817120286247</c:v>
                </c:pt>
                <c:pt idx="50">
                  <c:v>7.0173614537183298</c:v>
                </c:pt>
                <c:pt idx="51">
                  <c:v>10.224588066279239</c:v>
                </c:pt>
                <c:pt idx="52">
                  <c:v>11.271095974418042</c:v>
                </c:pt>
                <c:pt idx="53">
                  <c:v>7.4516681585827191</c:v>
                </c:pt>
                <c:pt idx="54">
                  <c:v>8.6001985234957452</c:v>
                </c:pt>
                <c:pt idx="55">
                  <c:v>5.8774746164797413</c:v>
                </c:pt>
                <c:pt idx="56">
                  <c:v>5.5031969941689702</c:v>
                </c:pt>
                <c:pt idx="57">
                  <c:v>4.9221164681729048</c:v>
                </c:pt>
                <c:pt idx="58">
                  <c:v>7.4376840003827009</c:v>
                </c:pt>
                <c:pt idx="59">
                  <c:v>4.7119834129203388</c:v>
                </c:pt>
                <c:pt idx="60">
                  <c:v>4.2857387357910257</c:v>
                </c:pt>
                <c:pt idx="61">
                  <c:v>6.7904401767543447</c:v>
                </c:pt>
                <c:pt idx="62">
                  <c:v>11.805172802382447</c:v>
                </c:pt>
                <c:pt idx="63">
                  <c:v>6.9967147477668608</c:v>
                </c:pt>
                <c:pt idx="64">
                  <c:v>8.739880544029301</c:v>
                </c:pt>
                <c:pt idx="65">
                  <c:v>9.9796182991547671</c:v>
                </c:pt>
                <c:pt idx="66">
                  <c:v>10.265151403667808</c:v>
                </c:pt>
                <c:pt idx="67">
                  <c:v>7.0646396250956727</c:v>
                </c:pt>
                <c:pt idx="68">
                  <c:v>4.8396333480711107</c:v>
                </c:pt>
                <c:pt idx="69">
                  <c:v>6.3995463510364505</c:v>
                </c:pt>
                <c:pt idx="70">
                  <c:v>5.7453757343553917</c:v>
                </c:pt>
                <c:pt idx="71">
                  <c:v>4.1034821309968672</c:v>
                </c:pt>
                <c:pt idx="72">
                  <c:v>7.1447648366215502</c:v>
                </c:pt>
                <c:pt idx="73">
                  <c:v>10.46977826794892</c:v>
                </c:pt>
                <c:pt idx="74">
                  <c:v>10.964399319807754</c:v>
                </c:pt>
                <c:pt idx="75">
                  <c:v>10.941698021000617</c:v>
                </c:pt>
                <c:pt idx="76">
                  <c:v>8.0837089441306578</c:v>
                </c:pt>
                <c:pt idx="77">
                  <c:v>11.779700813768871</c:v>
                </c:pt>
                <c:pt idx="78">
                  <c:v>11.923348242952541</c:v>
                </c:pt>
                <c:pt idx="79">
                  <c:v>8.3652228075369628</c:v>
                </c:pt>
                <c:pt idx="80">
                  <c:v>7.9425213663509133</c:v>
                </c:pt>
                <c:pt idx="81">
                  <c:v>6.8383683593998823</c:v>
                </c:pt>
                <c:pt idx="82">
                  <c:v>4.5294159544719648</c:v>
                </c:pt>
                <c:pt idx="83">
                  <c:v>7.101098388625962</c:v>
                </c:pt>
                <c:pt idx="84">
                  <c:v>5.1950147680315455</c:v>
                </c:pt>
                <c:pt idx="85">
                  <c:v>7.2752593111613555</c:v>
                </c:pt>
                <c:pt idx="86">
                  <c:v>8.0284473599099115</c:v>
                </c:pt>
                <c:pt idx="87">
                  <c:v>9.7210589141667274</c:v>
                </c:pt>
                <c:pt idx="88">
                  <c:v>7.9541347223516361</c:v>
                </c:pt>
                <c:pt idx="89">
                  <c:v>8.2411017075696211</c:v>
                </c:pt>
              </c:numCache>
            </c:numRef>
          </c:val>
        </c:ser>
        <c:ser>
          <c:idx val="1"/>
          <c:order val="1"/>
          <c:tx>
            <c:v>Upper Gila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data!$M$12:$M$101</c:f>
              <c:numCache>
                <c:formatCode>General</c:formatCode>
                <c:ptCount val="90"/>
                <c:pt idx="0">
                  <c:v>8.0201134898085513</c:v>
                </c:pt>
                <c:pt idx="1">
                  <c:v>4.9270838334468365</c:v>
                </c:pt>
                <c:pt idx="2">
                  <c:v>2.1981203308612964</c:v>
                </c:pt>
                <c:pt idx="3">
                  <c:v>0.70345149566133947</c:v>
                </c:pt>
                <c:pt idx="4">
                  <c:v>3.0036934123759584</c:v>
                </c:pt>
                <c:pt idx="5">
                  <c:v>1.7595516176567301</c:v>
                </c:pt>
                <c:pt idx="6">
                  <c:v>1.1899360931575653</c:v>
                </c:pt>
                <c:pt idx="7">
                  <c:v>0.61073941965754341</c:v>
                </c:pt>
                <c:pt idx="8">
                  <c:v>1.5109952628704157</c:v>
                </c:pt>
                <c:pt idx="9">
                  <c:v>2.0825439841679452</c:v>
                </c:pt>
                <c:pt idx="10">
                  <c:v>1.3479836465283939</c:v>
                </c:pt>
                <c:pt idx="11">
                  <c:v>1.7741491885154441</c:v>
                </c:pt>
                <c:pt idx="12">
                  <c:v>1.3329324106694189</c:v>
                </c:pt>
                <c:pt idx="13">
                  <c:v>0.91364509582025966</c:v>
                </c:pt>
                <c:pt idx="14">
                  <c:v>1.0399985002005805</c:v>
                </c:pt>
                <c:pt idx="15">
                  <c:v>1.4499236589782241</c:v>
                </c:pt>
                <c:pt idx="16">
                  <c:v>2.9350922259805099</c:v>
                </c:pt>
                <c:pt idx="17">
                  <c:v>2.2609821226756219</c:v>
                </c:pt>
                <c:pt idx="18">
                  <c:v>1.7307677464883826</c:v>
                </c:pt>
                <c:pt idx="19">
                  <c:v>1.6878889216846757</c:v>
                </c:pt>
                <c:pt idx="20">
                  <c:v>1.3216636821680945</c:v>
                </c:pt>
                <c:pt idx="21">
                  <c:v>1.3522665681080208</c:v>
                </c:pt>
                <c:pt idx="22">
                  <c:v>2.4174234074093075</c:v>
                </c:pt>
                <c:pt idx="23">
                  <c:v>0.86806722023825345</c:v>
                </c:pt>
                <c:pt idx="24">
                  <c:v>1.0846386710420224</c:v>
                </c:pt>
                <c:pt idx="25">
                  <c:v>2.0609317797038567</c:v>
                </c:pt>
                <c:pt idx="26">
                  <c:v>3.5428035958944908</c:v>
                </c:pt>
                <c:pt idx="27">
                  <c:v>1.5593286385086085</c:v>
                </c:pt>
                <c:pt idx="28">
                  <c:v>0.99871891973434201</c:v>
                </c:pt>
                <c:pt idx="29">
                  <c:v>0.79483998289733115</c:v>
                </c:pt>
                <c:pt idx="30">
                  <c:v>1.3996159070809846</c:v>
                </c:pt>
                <c:pt idx="31">
                  <c:v>0.93708413086321807</c:v>
                </c:pt>
                <c:pt idx="32">
                  <c:v>0.6402313140297502</c:v>
                </c:pt>
                <c:pt idx="33">
                  <c:v>0.72344266488721054</c:v>
                </c:pt>
                <c:pt idx="34">
                  <c:v>2.946556957717632</c:v>
                </c:pt>
                <c:pt idx="35">
                  <c:v>0.64971733781692476</c:v>
                </c:pt>
                <c:pt idx="36">
                  <c:v>0.52682211571559823</c:v>
                </c:pt>
                <c:pt idx="37">
                  <c:v>1.3261313865098519</c:v>
                </c:pt>
                <c:pt idx="38">
                  <c:v>0.69804535719935124</c:v>
                </c:pt>
                <c:pt idx="39">
                  <c:v>1.7444638025086125</c:v>
                </c:pt>
                <c:pt idx="40">
                  <c:v>1.3266969558420056</c:v>
                </c:pt>
                <c:pt idx="41">
                  <c:v>0.56269748517508544</c:v>
                </c:pt>
                <c:pt idx="42">
                  <c:v>0.94433339525226923</c:v>
                </c:pt>
                <c:pt idx="43">
                  <c:v>2.2274635871831001</c:v>
                </c:pt>
                <c:pt idx="44">
                  <c:v>1.6103392962382814</c:v>
                </c:pt>
                <c:pt idx="45">
                  <c:v>2.1036005355390466</c:v>
                </c:pt>
                <c:pt idx="46">
                  <c:v>0.83999236775539987</c:v>
                </c:pt>
                <c:pt idx="47">
                  <c:v>2.190861286159457</c:v>
                </c:pt>
                <c:pt idx="48">
                  <c:v>2.5816688678996038</c:v>
                </c:pt>
                <c:pt idx="49">
                  <c:v>1.327020154735481</c:v>
                </c:pt>
                <c:pt idx="50">
                  <c:v>0.83259556691403247</c:v>
                </c:pt>
                <c:pt idx="51">
                  <c:v>4.0735532487485324</c:v>
                </c:pt>
                <c:pt idx="52">
                  <c:v>1.5282773171991444</c:v>
                </c:pt>
                <c:pt idx="53">
                  <c:v>4.1689275819203093</c:v>
                </c:pt>
                <c:pt idx="54">
                  <c:v>0.69512284068660413</c:v>
                </c:pt>
                <c:pt idx="55">
                  <c:v>0.64807432227113737</c:v>
                </c:pt>
                <c:pt idx="56">
                  <c:v>0.581219524040961</c:v>
                </c:pt>
                <c:pt idx="57">
                  <c:v>1.7631138412295486</c:v>
                </c:pt>
                <c:pt idx="58">
                  <c:v>3.952095991662214</c:v>
                </c:pt>
                <c:pt idx="59">
                  <c:v>0.62826720313669693</c:v>
                </c:pt>
                <c:pt idx="60">
                  <c:v>1.8229503009885371</c:v>
                </c:pt>
                <c:pt idx="61">
                  <c:v>1.2170255826681118</c:v>
                </c:pt>
                <c:pt idx="62">
                  <c:v>1.8474460577838643</c:v>
                </c:pt>
                <c:pt idx="63">
                  <c:v>1.7252129092414983</c:v>
                </c:pt>
                <c:pt idx="64">
                  <c:v>4.9257459070762826</c:v>
                </c:pt>
                <c:pt idx="65">
                  <c:v>1.9087708839946</c:v>
                </c:pt>
                <c:pt idx="66">
                  <c:v>1.3551367580104945</c:v>
                </c:pt>
                <c:pt idx="67">
                  <c:v>1.1102399164895225</c:v>
                </c:pt>
                <c:pt idx="68">
                  <c:v>2.6504744782348806</c:v>
                </c:pt>
                <c:pt idx="69">
                  <c:v>2.4849795184100376</c:v>
                </c:pt>
                <c:pt idx="70">
                  <c:v>3.5551756283565017</c:v>
                </c:pt>
                <c:pt idx="71">
                  <c:v>1.6473931498423779</c:v>
                </c:pt>
                <c:pt idx="72">
                  <c:v>1.94530951457739</c:v>
                </c:pt>
                <c:pt idx="73">
                  <c:v>2.8488873026124089</c:v>
                </c:pt>
                <c:pt idx="74">
                  <c:v>1.3306146586586214</c:v>
                </c:pt>
                <c:pt idx="75">
                  <c:v>1.1243489064736327</c:v>
                </c:pt>
                <c:pt idx="76">
                  <c:v>3.9607479073494316</c:v>
                </c:pt>
                <c:pt idx="77">
                  <c:v>5.3127524818568679</c:v>
                </c:pt>
                <c:pt idx="78">
                  <c:v>5.8955185932190002</c:v>
                </c:pt>
                <c:pt idx="79">
                  <c:v>1.1902628685566563</c:v>
                </c:pt>
                <c:pt idx="80">
                  <c:v>3.4607576224826846</c:v>
                </c:pt>
                <c:pt idx="81">
                  <c:v>1.0204556799251319</c:v>
                </c:pt>
                <c:pt idx="82">
                  <c:v>1.4481169084997789</c:v>
                </c:pt>
                <c:pt idx="83">
                  <c:v>1.7963072566701308</c:v>
                </c:pt>
                <c:pt idx="84">
                  <c:v>1.1281761429588624</c:v>
                </c:pt>
                <c:pt idx="85">
                  <c:v>0.7823406684313543</c:v>
                </c:pt>
                <c:pt idx="86">
                  <c:v>3.2398361912376799</c:v>
                </c:pt>
                <c:pt idx="87">
                  <c:v>1.395211856855094</c:v>
                </c:pt>
                <c:pt idx="88">
                  <c:v>1.0060242484934321</c:v>
                </c:pt>
                <c:pt idx="89">
                  <c:v>1.4801318858276991</c:v>
                </c:pt>
              </c:numCache>
            </c:numRef>
          </c:val>
        </c:ser>
        <c:ser>
          <c:idx val="2"/>
          <c:order val="2"/>
          <c:tx>
            <c:v>Salt+Verde+Tonto</c:v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data!$N$12:$N$101</c:f>
              <c:numCache>
                <c:formatCode>General</c:formatCode>
                <c:ptCount val="90"/>
                <c:pt idx="0">
                  <c:v>13.537500762810057</c:v>
                </c:pt>
                <c:pt idx="1">
                  <c:v>14.75437151443186</c:v>
                </c:pt>
                <c:pt idx="2">
                  <c:v>6.2295677641326632</c:v>
                </c:pt>
                <c:pt idx="3">
                  <c:v>4.9305334005474659</c:v>
                </c:pt>
                <c:pt idx="4">
                  <c:v>9.1083953649697502</c:v>
                </c:pt>
                <c:pt idx="5">
                  <c:v>11.274719883384812</c:v>
                </c:pt>
                <c:pt idx="6">
                  <c:v>3.3798678023442079</c:v>
                </c:pt>
                <c:pt idx="7">
                  <c:v>6.6037130892496716</c:v>
                </c:pt>
                <c:pt idx="8">
                  <c:v>5.2591190808008088</c:v>
                </c:pt>
                <c:pt idx="9">
                  <c:v>7.7073923853307598</c:v>
                </c:pt>
                <c:pt idx="10">
                  <c:v>3.756314266268252</c:v>
                </c:pt>
                <c:pt idx="11">
                  <c:v>6.8597933566162475</c:v>
                </c:pt>
                <c:pt idx="12">
                  <c:v>8.0246206246718224</c:v>
                </c:pt>
                <c:pt idx="13">
                  <c:v>3.3293591814675416</c:v>
                </c:pt>
                <c:pt idx="14">
                  <c:v>3.7846841238460249</c:v>
                </c:pt>
                <c:pt idx="15">
                  <c:v>4.6077685485179121</c:v>
                </c:pt>
                <c:pt idx="16">
                  <c:v>9.1792386139210222</c:v>
                </c:pt>
                <c:pt idx="17">
                  <c:v>9.9535295194094875</c:v>
                </c:pt>
                <c:pt idx="18">
                  <c:v>4.820164880121161</c:v>
                </c:pt>
                <c:pt idx="19">
                  <c:v>5.1117325405543568</c:v>
                </c:pt>
                <c:pt idx="20">
                  <c:v>9.3215773400697692</c:v>
                </c:pt>
                <c:pt idx="21">
                  <c:v>6.0603410776515956</c:v>
                </c:pt>
                <c:pt idx="22">
                  <c:v>10.716355790935966</c:v>
                </c:pt>
                <c:pt idx="23">
                  <c:v>4.2359756034437082</c:v>
                </c:pt>
                <c:pt idx="24">
                  <c:v>4.6223753827570624</c:v>
                </c:pt>
                <c:pt idx="25">
                  <c:v>4.8943147715711897</c:v>
                </c:pt>
                <c:pt idx="26">
                  <c:v>13.639068353768447</c:v>
                </c:pt>
                <c:pt idx="27">
                  <c:v>4.1326601653305666</c:v>
                </c:pt>
                <c:pt idx="28">
                  <c:v>5.7179051875543712</c:v>
                </c:pt>
                <c:pt idx="29">
                  <c:v>4.8587450715844076</c:v>
                </c:pt>
                <c:pt idx="30">
                  <c:v>5.7047310252529382</c:v>
                </c:pt>
                <c:pt idx="31">
                  <c:v>4.4266793871934178</c:v>
                </c:pt>
                <c:pt idx="32">
                  <c:v>2.9737856492244186</c:v>
                </c:pt>
                <c:pt idx="33">
                  <c:v>4.1480231924061171</c:v>
                </c:pt>
                <c:pt idx="34">
                  <c:v>6.7129744826909921</c:v>
                </c:pt>
                <c:pt idx="35">
                  <c:v>3.1189376471619403</c:v>
                </c:pt>
                <c:pt idx="36">
                  <c:v>3.5249791754599511</c:v>
                </c:pt>
                <c:pt idx="37">
                  <c:v>8.1605202479018004</c:v>
                </c:pt>
                <c:pt idx="38">
                  <c:v>3.7927208274825137</c:v>
                </c:pt>
                <c:pt idx="39">
                  <c:v>6.6834564526500646</c:v>
                </c:pt>
                <c:pt idx="40">
                  <c:v>4.0757321950263199</c:v>
                </c:pt>
                <c:pt idx="41">
                  <c:v>2.7337738572931691</c:v>
                </c:pt>
                <c:pt idx="42">
                  <c:v>3.5827688785354894</c:v>
                </c:pt>
                <c:pt idx="43">
                  <c:v>6.364033984702175</c:v>
                </c:pt>
                <c:pt idx="44">
                  <c:v>4.1257997354631435</c:v>
                </c:pt>
                <c:pt idx="45">
                  <c:v>9.6291026692348485</c:v>
                </c:pt>
                <c:pt idx="46">
                  <c:v>3.2761948212102157</c:v>
                </c:pt>
                <c:pt idx="47">
                  <c:v>5.450690823905167</c:v>
                </c:pt>
                <c:pt idx="48">
                  <c:v>5.5711196315021549</c:v>
                </c:pt>
                <c:pt idx="49">
                  <c:v>4.4262139669409475</c:v>
                </c:pt>
                <c:pt idx="50">
                  <c:v>6.6787681199011546</c:v>
                </c:pt>
                <c:pt idx="51">
                  <c:v>12.099029382605263</c:v>
                </c:pt>
                <c:pt idx="52">
                  <c:v>4.5249000569142961</c:v>
                </c:pt>
                <c:pt idx="53">
                  <c:v>9.249155096726362</c:v>
                </c:pt>
                <c:pt idx="54">
                  <c:v>6.0888136226777201</c:v>
                </c:pt>
                <c:pt idx="55">
                  <c:v>3.7210971691502932</c:v>
                </c:pt>
                <c:pt idx="56">
                  <c:v>2.3182380759403101</c:v>
                </c:pt>
                <c:pt idx="57">
                  <c:v>4.8762317858287272</c:v>
                </c:pt>
                <c:pt idx="58">
                  <c:v>13.488293892205979</c:v>
                </c:pt>
                <c:pt idx="59">
                  <c:v>2.6970831736435561</c:v>
                </c:pt>
                <c:pt idx="60">
                  <c:v>4.9142624995153383</c:v>
                </c:pt>
                <c:pt idx="61">
                  <c:v>6.0789470380499901</c:v>
                </c:pt>
                <c:pt idx="62">
                  <c:v>5.3437269507628491</c:v>
                </c:pt>
                <c:pt idx="63">
                  <c:v>12.423075991519482</c:v>
                </c:pt>
                <c:pt idx="64">
                  <c:v>13.419188213556845</c:v>
                </c:pt>
                <c:pt idx="65">
                  <c:v>12.552458315248938</c:v>
                </c:pt>
                <c:pt idx="66">
                  <c:v>5.0799540995569634</c:v>
                </c:pt>
                <c:pt idx="67">
                  <c:v>6.8503121023956641</c:v>
                </c:pt>
                <c:pt idx="68">
                  <c:v>8.9095735639323284</c:v>
                </c:pt>
                <c:pt idx="69">
                  <c:v>4.2823756211945838</c:v>
                </c:pt>
                <c:pt idx="70">
                  <c:v>8.3998668887492816</c:v>
                </c:pt>
                <c:pt idx="71">
                  <c:v>4.1836880010940583</c:v>
                </c:pt>
                <c:pt idx="72">
                  <c:v>5.7972354314042844</c:v>
                </c:pt>
                <c:pt idx="73">
                  <c:v>8.1979266679064313</c:v>
                </c:pt>
                <c:pt idx="74">
                  <c:v>3.9262110942479196</c:v>
                </c:pt>
                <c:pt idx="75">
                  <c:v>3.6949140630016344</c:v>
                </c:pt>
                <c:pt idx="76">
                  <c:v>10.745692414906207</c:v>
                </c:pt>
                <c:pt idx="77">
                  <c:v>10.836548030744501</c:v>
                </c:pt>
                <c:pt idx="78">
                  <c:v>15.918193146896067</c:v>
                </c:pt>
                <c:pt idx="79">
                  <c:v>5.4934970261388036</c:v>
                </c:pt>
                <c:pt idx="80">
                  <c:v>8.065706368528998</c:v>
                </c:pt>
                <c:pt idx="81">
                  <c:v>2.1456794482789689</c:v>
                </c:pt>
                <c:pt idx="82">
                  <c:v>2.9315810473795794</c:v>
                </c:pt>
                <c:pt idx="83">
                  <c:v>6.5786798166531186</c:v>
                </c:pt>
                <c:pt idx="84">
                  <c:v>2.6630533466345438</c:v>
                </c:pt>
                <c:pt idx="85">
                  <c:v>2.3740331547776532</c:v>
                </c:pt>
                <c:pt idx="86">
                  <c:v>5.8160453454743539</c:v>
                </c:pt>
                <c:pt idx="87">
                  <c:v>3.8416715706418394</c:v>
                </c:pt>
                <c:pt idx="88">
                  <c:v>6.2773000025519954</c:v>
                </c:pt>
                <c:pt idx="89">
                  <c:v>4.0899434152390866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4"/>
        <c:axId val="49229824"/>
      </c:areaChart>
      <c:catAx>
        <c:axId val="492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298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9229824"/>
        <c:scaling>
          <c:orientation val="minMax"/>
          <c:max val="3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 of Total CRB flow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16203740157480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1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102583720875234"/>
          <c:y val="2.2875889999138324E-2"/>
          <c:w val="0.25641061310682245"/>
          <c:h val="0.2352948685625656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38692098092642"/>
          <c:y val="8.8235575710962105E-2"/>
          <c:w val="0.79155313351498635"/>
          <c:h val="0.73529646425801753"/>
        </c:manualLayout>
      </c:layout>
      <c:areaChart>
        <c:grouping val="stacked"/>
        <c:varyColors val="0"/>
        <c:ser>
          <c:idx val="0"/>
          <c:order val="0"/>
          <c:tx>
            <c:v>Imperial-Lees</c:v>
          </c:tx>
          <c:spPr>
            <a:solidFill>
              <a:srgbClr val="000090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data!$C$12:$C$101</c:f>
              <c:numCache>
                <c:formatCode>#,##0</c:formatCode>
                <c:ptCount val="90"/>
                <c:pt idx="0">
                  <c:v>1235997</c:v>
                </c:pt>
                <c:pt idx="1">
                  <c:v>1824374</c:v>
                </c:pt>
                <c:pt idx="2">
                  <c:v>1281632</c:v>
                </c:pt>
                <c:pt idx="3">
                  <c:v>1381343</c:v>
                </c:pt>
                <c:pt idx="4">
                  <c:v>1842653</c:v>
                </c:pt>
                <c:pt idx="5">
                  <c:v>2416870</c:v>
                </c:pt>
                <c:pt idx="6">
                  <c:v>1459389</c:v>
                </c:pt>
                <c:pt idx="7">
                  <c:v>2007175</c:v>
                </c:pt>
                <c:pt idx="8">
                  <c:v>2037836</c:v>
                </c:pt>
                <c:pt idx="9">
                  <c:v>2353524</c:v>
                </c:pt>
                <c:pt idx="10">
                  <c:v>1527408</c:v>
                </c:pt>
                <c:pt idx="11">
                  <c:v>1197053</c:v>
                </c:pt>
                <c:pt idx="12">
                  <c:v>1524454</c:v>
                </c:pt>
                <c:pt idx="13">
                  <c:v>568852</c:v>
                </c:pt>
                <c:pt idx="14">
                  <c:v>270440</c:v>
                </c:pt>
                <c:pt idx="15">
                  <c:v>943907</c:v>
                </c:pt>
                <c:pt idx="16">
                  <c:v>1348785</c:v>
                </c:pt>
                <c:pt idx="17">
                  <c:v>2117884</c:v>
                </c:pt>
                <c:pt idx="18">
                  <c:v>1309295</c:v>
                </c:pt>
                <c:pt idx="19">
                  <c:v>1029666</c:v>
                </c:pt>
                <c:pt idx="20">
                  <c:v>635721</c:v>
                </c:pt>
                <c:pt idx="21">
                  <c:v>465082</c:v>
                </c:pt>
                <c:pt idx="22">
                  <c:v>1010798</c:v>
                </c:pt>
                <c:pt idx="23">
                  <c:v>779879</c:v>
                </c:pt>
                <c:pt idx="24">
                  <c:v>1171699</c:v>
                </c:pt>
                <c:pt idx="25">
                  <c:v>1046812</c:v>
                </c:pt>
                <c:pt idx="26">
                  <c:v>2433981</c:v>
                </c:pt>
                <c:pt idx="27">
                  <c:v>1182075</c:v>
                </c:pt>
                <c:pt idx="28">
                  <c:v>697008</c:v>
                </c:pt>
                <c:pt idx="29">
                  <c:v>917755</c:v>
                </c:pt>
                <c:pt idx="30">
                  <c:v>1117747</c:v>
                </c:pt>
                <c:pt idx="31">
                  <c:v>781191</c:v>
                </c:pt>
                <c:pt idx="32">
                  <c:v>1194633</c:v>
                </c:pt>
                <c:pt idx="33">
                  <c:v>839039</c:v>
                </c:pt>
                <c:pt idx="34">
                  <c:v>1182554</c:v>
                </c:pt>
                <c:pt idx="35">
                  <c:v>867122</c:v>
                </c:pt>
                <c:pt idx="36">
                  <c:v>823962</c:v>
                </c:pt>
                <c:pt idx="37">
                  <c:v>1657662</c:v>
                </c:pt>
                <c:pt idx="38">
                  <c:v>1167609</c:v>
                </c:pt>
                <c:pt idx="39">
                  <c:v>960804</c:v>
                </c:pt>
                <c:pt idx="40">
                  <c:v>1650242</c:v>
                </c:pt>
                <c:pt idx="41">
                  <c:v>1162486</c:v>
                </c:pt>
                <c:pt idx="42">
                  <c:v>1324024</c:v>
                </c:pt>
                <c:pt idx="43">
                  <c:v>1578917</c:v>
                </c:pt>
                <c:pt idx="44">
                  <c:v>1071259</c:v>
                </c:pt>
                <c:pt idx="45">
                  <c:v>1431574</c:v>
                </c:pt>
                <c:pt idx="46">
                  <c:v>1084025</c:v>
                </c:pt>
                <c:pt idx="47">
                  <c:v>971159</c:v>
                </c:pt>
                <c:pt idx="48">
                  <c:v>926403</c:v>
                </c:pt>
                <c:pt idx="49">
                  <c:v>800491</c:v>
                </c:pt>
                <c:pt idx="50">
                  <c:v>1548969</c:v>
                </c:pt>
                <c:pt idx="51">
                  <c:v>1614510</c:v>
                </c:pt>
                <c:pt idx="52">
                  <c:v>1609837</c:v>
                </c:pt>
                <c:pt idx="53">
                  <c:v>1272066</c:v>
                </c:pt>
                <c:pt idx="54">
                  <c:v>1509297</c:v>
                </c:pt>
                <c:pt idx="55">
                  <c:v>1004815</c:v>
                </c:pt>
                <c:pt idx="56">
                  <c:v>922445.72280082852</c:v>
                </c:pt>
                <c:pt idx="57">
                  <c:v>703306.32337171026</c:v>
                </c:pt>
                <c:pt idx="58">
                  <c:v>1925140.9064513855</c:v>
                </c:pt>
                <c:pt idx="59">
                  <c:v>692479.47103756107</c:v>
                </c:pt>
                <c:pt idx="60">
                  <c:v>820505.06858849153</c:v>
                </c:pt>
                <c:pt idx="61">
                  <c:v>906362.42966594547</c:v>
                </c:pt>
                <c:pt idx="62">
                  <c:v>819242.20904755313</c:v>
                </c:pt>
                <c:pt idx="63">
                  <c:v>1342169.2764968593</c:v>
                </c:pt>
                <c:pt idx="64">
                  <c:v>2161741.5843797959</c:v>
                </c:pt>
                <c:pt idx="65">
                  <c:v>2336964.4535305128</c:v>
                </c:pt>
                <c:pt idx="66">
                  <c:v>1083981.4927767515</c:v>
                </c:pt>
                <c:pt idx="67">
                  <c:v>1390765.1280826628</c:v>
                </c:pt>
                <c:pt idx="68">
                  <c:v>1415507.3274616785</c:v>
                </c:pt>
                <c:pt idx="69">
                  <c:v>1862893.6813144721</c:v>
                </c:pt>
                <c:pt idx="70">
                  <c:v>1481687.4842355847</c:v>
                </c:pt>
                <c:pt idx="71">
                  <c:v>1029376.9958248846</c:v>
                </c:pt>
                <c:pt idx="72">
                  <c:v>1424406.3771002963</c:v>
                </c:pt>
                <c:pt idx="73">
                  <c:v>1575291.7187450435</c:v>
                </c:pt>
                <c:pt idx="74">
                  <c:v>1325593.304942932</c:v>
                </c:pt>
                <c:pt idx="75">
                  <c:v>1205850.5466354564</c:v>
                </c:pt>
                <c:pt idx="76">
                  <c:v>1287716.1771209743</c:v>
                </c:pt>
                <c:pt idx="77">
                  <c:v>1798633.2570098359</c:v>
                </c:pt>
                <c:pt idx="78">
                  <c:v>3264270.9746718891</c:v>
                </c:pt>
                <c:pt idx="79">
                  <c:v>1049779.3082270883</c:v>
                </c:pt>
                <c:pt idx="80">
                  <c:v>1987867.0589559302</c:v>
                </c:pt>
                <c:pt idx="81">
                  <c:v>1103675.4829002991</c:v>
                </c:pt>
                <c:pt idx="82">
                  <c:v>1051906.335249275</c:v>
                </c:pt>
                <c:pt idx="83">
                  <c:v>1441493.8257966638</c:v>
                </c:pt>
                <c:pt idx="84">
                  <c:v>952459.46862182021</c:v>
                </c:pt>
                <c:pt idx="85">
                  <c:v>895834.23628910072</c:v>
                </c:pt>
                <c:pt idx="86">
                  <c:v>1067294.7958642282</c:v>
                </c:pt>
                <c:pt idx="87">
                  <c:v>709146.33603679948</c:v>
                </c:pt>
                <c:pt idx="88">
                  <c:v>982976.10702454485</c:v>
                </c:pt>
                <c:pt idx="89">
                  <c:v>899942.77202853374</c:v>
                </c:pt>
              </c:numCache>
            </c:numRef>
          </c:val>
        </c:ser>
        <c:ser>
          <c:idx val="1"/>
          <c:order val="1"/>
          <c:tx>
            <c:v>Upper Gila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data!$F$12:$F$101</c:f>
              <c:numCache>
                <c:formatCode>General</c:formatCode>
                <c:ptCount val="90"/>
                <c:pt idx="0">
                  <c:v>1571829</c:v>
                </c:pt>
                <c:pt idx="1">
                  <c:v>1288961</c:v>
                </c:pt>
                <c:pt idx="2">
                  <c:v>603247</c:v>
                </c:pt>
                <c:pt idx="3">
                  <c:v>127711</c:v>
                </c:pt>
                <c:pt idx="4">
                  <c:v>505610</c:v>
                </c:pt>
                <c:pt idx="5">
                  <c:v>492562</c:v>
                </c:pt>
                <c:pt idx="6">
                  <c:v>301286</c:v>
                </c:pt>
                <c:pt idx="7">
                  <c:v>136100</c:v>
                </c:pt>
                <c:pt idx="8">
                  <c:v>330327</c:v>
                </c:pt>
                <c:pt idx="9">
                  <c:v>392283</c:v>
                </c:pt>
                <c:pt idx="10">
                  <c:v>212196</c:v>
                </c:pt>
                <c:pt idx="11">
                  <c:v>336147</c:v>
                </c:pt>
                <c:pt idx="12">
                  <c:v>295230</c:v>
                </c:pt>
                <c:pt idx="13">
                  <c:v>173143</c:v>
                </c:pt>
                <c:pt idx="14">
                  <c:v>236874</c:v>
                </c:pt>
                <c:pt idx="15">
                  <c:v>250457</c:v>
                </c:pt>
                <c:pt idx="16">
                  <c:v>333316</c:v>
                </c:pt>
                <c:pt idx="17">
                  <c:v>506446</c:v>
                </c:pt>
                <c:pt idx="18">
                  <c:v>248910</c:v>
                </c:pt>
                <c:pt idx="19">
                  <c:v>138674</c:v>
                </c:pt>
                <c:pt idx="20">
                  <c:v>191035</c:v>
                </c:pt>
                <c:pt idx="21">
                  <c:v>218356</c:v>
                </c:pt>
                <c:pt idx="22">
                  <c:v>422241</c:v>
                </c:pt>
                <c:pt idx="23">
                  <c:v>171059</c:v>
                </c:pt>
                <c:pt idx="24">
                  <c:v>148269</c:v>
                </c:pt>
                <c:pt idx="25">
                  <c:v>230959</c:v>
                </c:pt>
                <c:pt idx="26">
                  <c:v>887788</c:v>
                </c:pt>
                <c:pt idx="27">
                  <c:v>340780</c:v>
                </c:pt>
                <c:pt idx="28">
                  <c:v>153330</c:v>
                </c:pt>
                <c:pt idx="29">
                  <c:v>138420</c:v>
                </c:pt>
                <c:pt idx="30">
                  <c:v>226457</c:v>
                </c:pt>
                <c:pt idx="31">
                  <c:v>117278</c:v>
                </c:pt>
                <c:pt idx="32">
                  <c:v>113657</c:v>
                </c:pt>
                <c:pt idx="33">
                  <c:v>127148</c:v>
                </c:pt>
                <c:pt idx="34">
                  <c:v>582026</c:v>
                </c:pt>
                <c:pt idx="35">
                  <c:v>95772</c:v>
                </c:pt>
                <c:pt idx="36">
                  <c:v>73080</c:v>
                </c:pt>
                <c:pt idx="37">
                  <c:v>330498</c:v>
                </c:pt>
                <c:pt idx="38">
                  <c:v>90420</c:v>
                </c:pt>
                <c:pt idx="39">
                  <c:v>177718</c:v>
                </c:pt>
                <c:pt idx="40">
                  <c:v>160522</c:v>
                </c:pt>
                <c:pt idx="41">
                  <c:v>73710</c:v>
                </c:pt>
                <c:pt idx="42">
                  <c:v>212499</c:v>
                </c:pt>
                <c:pt idx="43">
                  <c:v>450297</c:v>
                </c:pt>
                <c:pt idx="44">
                  <c:v>176023</c:v>
                </c:pt>
                <c:pt idx="45">
                  <c:v>319504</c:v>
                </c:pt>
                <c:pt idx="46">
                  <c:v>90512</c:v>
                </c:pt>
                <c:pt idx="47">
                  <c:v>444549</c:v>
                </c:pt>
                <c:pt idx="48">
                  <c:v>286307</c:v>
                </c:pt>
                <c:pt idx="49">
                  <c:v>163355</c:v>
                </c:pt>
                <c:pt idx="50">
                  <c:v>183782</c:v>
                </c:pt>
                <c:pt idx="51">
                  <c:v>643233</c:v>
                </c:pt>
                <c:pt idx="52">
                  <c:v>218282</c:v>
                </c:pt>
                <c:pt idx="53">
                  <c:v>711673</c:v>
                </c:pt>
                <c:pt idx="54">
                  <c:v>121991</c:v>
                </c:pt>
                <c:pt idx="55">
                  <c:v>110795</c:v>
                </c:pt>
                <c:pt idx="56">
                  <c:v>97424</c:v>
                </c:pt>
                <c:pt idx="57">
                  <c:v>251926</c:v>
                </c:pt>
                <c:pt idx="58">
                  <c:v>1022945</c:v>
                </c:pt>
                <c:pt idx="59">
                  <c:v>92331</c:v>
                </c:pt>
                <c:pt idx="60">
                  <c:v>349004</c:v>
                </c:pt>
                <c:pt idx="61">
                  <c:v>162444</c:v>
                </c:pt>
                <c:pt idx="62">
                  <c:v>128207</c:v>
                </c:pt>
                <c:pt idx="63">
                  <c:v>330945</c:v>
                </c:pt>
                <c:pt idx="64">
                  <c:v>1218345</c:v>
                </c:pt>
                <c:pt idx="65">
                  <c:v>446984</c:v>
                </c:pt>
                <c:pt idx="66">
                  <c:v>143100</c:v>
                </c:pt>
                <c:pt idx="67">
                  <c:v>218565</c:v>
                </c:pt>
                <c:pt idx="68">
                  <c:v>775217</c:v>
                </c:pt>
                <c:pt idx="69">
                  <c:v>723372</c:v>
                </c:pt>
                <c:pt idx="70">
                  <c:v>916852</c:v>
                </c:pt>
                <c:pt idx="71">
                  <c:v>413256</c:v>
                </c:pt>
                <c:pt idx="72">
                  <c:v>387824</c:v>
                </c:pt>
                <c:pt idx="73">
                  <c:v>428646</c:v>
                </c:pt>
                <c:pt idx="74">
                  <c:v>160871</c:v>
                </c:pt>
                <c:pt idx="75">
                  <c:v>123911</c:v>
                </c:pt>
                <c:pt idx="76">
                  <c:v>630938</c:v>
                </c:pt>
                <c:pt idx="77">
                  <c:v>811200</c:v>
                </c:pt>
                <c:pt idx="78">
                  <c:v>1614024</c:v>
                </c:pt>
                <c:pt idx="79">
                  <c:v>149370</c:v>
                </c:pt>
                <c:pt idx="80">
                  <c:v>866164</c:v>
                </c:pt>
                <c:pt idx="81">
                  <c:v>164696</c:v>
                </c:pt>
                <c:pt idx="82">
                  <c:v>336309</c:v>
                </c:pt>
                <c:pt idx="83">
                  <c:v>364643</c:v>
                </c:pt>
                <c:pt idx="84">
                  <c:v>206841</c:v>
                </c:pt>
                <c:pt idx="85">
                  <c:v>96333</c:v>
                </c:pt>
                <c:pt idx="86">
                  <c:v>430701</c:v>
                </c:pt>
                <c:pt idx="87">
                  <c:v>101780</c:v>
                </c:pt>
                <c:pt idx="88">
                  <c:v>124325</c:v>
                </c:pt>
                <c:pt idx="89">
                  <c:v>161633</c:v>
                </c:pt>
              </c:numCache>
            </c:numRef>
          </c:val>
        </c:ser>
        <c:ser>
          <c:idx val="2"/>
          <c:order val="2"/>
          <c:tx>
            <c:v>Salt+Verde+Tonto</c:v>
          </c:tx>
          <c:spPr>
            <a:solidFill>
              <a:srgbClr val="3366FF"/>
            </a:solidFill>
            <a:ln w="25400">
              <a:noFill/>
            </a:ln>
          </c:spPr>
          <c:cat>
            <c:numRef>
              <c:f>data!$A$12:$A$101</c:f>
              <c:numCache>
                <c:formatCode>General</c:formatCode>
                <c:ptCount val="90"/>
                <c:pt idx="0">
                  <c:v>1915</c:v>
                </c:pt>
                <c:pt idx="1">
                  <c:v>1916</c:v>
                </c:pt>
                <c:pt idx="2">
                  <c:v>1917</c:v>
                </c:pt>
                <c:pt idx="3">
                  <c:v>1918</c:v>
                </c:pt>
                <c:pt idx="4">
                  <c:v>1919</c:v>
                </c:pt>
                <c:pt idx="5">
                  <c:v>1920</c:v>
                </c:pt>
                <c:pt idx="6">
                  <c:v>1921</c:v>
                </c:pt>
                <c:pt idx="7">
                  <c:v>1922</c:v>
                </c:pt>
                <c:pt idx="8">
                  <c:v>1923</c:v>
                </c:pt>
                <c:pt idx="9">
                  <c:v>1924</c:v>
                </c:pt>
                <c:pt idx="10">
                  <c:v>1925</c:v>
                </c:pt>
                <c:pt idx="11">
                  <c:v>1926</c:v>
                </c:pt>
                <c:pt idx="12">
                  <c:v>1927</c:v>
                </c:pt>
                <c:pt idx="13">
                  <c:v>1928</c:v>
                </c:pt>
                <c:pt idx="14">
                  <c:v>1929</c:v>
                </c:pt>
                <c:pt idx="15">
                  <c:v>1930</c:v>
                </c:pt>
                <c:pt idx="16">
                  <c:v>1931</c:v>
                </c:pt>
                <c:pt idx="17">
                  <c:v>1932</c:v>
                </c:pt>
                <c:pt idx="18">
                  <c:v>1933</c:v>
                </c:pt>
                <c:pt idx="19">
                  <c:v>1934</c:v>
                </c:pt>
                <c:pt idx="20">
                  <c:v>1935</c:v>
                </c:pt>
                <c:pt idx="21">
                  <c:v>1936</c:v>
                </c:pt>
                <c:pt idx="22">
                  <c:v>1937</c:v>
                </c:pt>
                <c:pt idx="23">
                  <c:v>1938</c:v>
                </c:pt>
                <c:pt idx="24">
                  <c:v>1939</c:v>
                </c:pt>
                <c:pt idx="25">
                  <c:v>1940</c:v>
                </c:pt>
                <c:pt idx="26">
                  <c:v>1941</c:v>
                </c:pt>
                <c:pt idx="27">
                  <c:v>1942</c:v>
                </c:pt>
                <c:pt idx="28">
                  <c:v>1943</c:v>
                </c:pt>
                <c:pt idx="29">
                  <c:v>1944</c:v>
                </c:pt>
                <c:pt idx="30">
                  <c:v>1945</c:v>
                </c:pt>
                <c:pt idx="31">
                  <c:v>1946</c:v>
                </c:pt>
                <c:pt idx="32">
                  <c:v>1947</c:v>
                </c:pt>
                <c:pt idx="33">
                  <c:v>1948</c:v>
                </c:pt>
                <c:pt idx="34">
                  <c:v>1949</c:v>
                </c:pt>
                <c:pt idx="35">
                  <c:v>1950</c:v>
                </c:pt>
                <c:pt idx="36">
                  <c:v>1951</c:v>
                </c:pt>
                <c:pt idx="37">
                  <c:v>1952</c:v>
                </c:pt>
                <c:pt idx="38">
                  <c:v>1953</c:v>
                </c:pt>
                <c:pt idx="39">
                  <c:v>1954</c:v>
                </c:pt>
                <c:pt idx="40">
                  <c:v>1955</c:v>
                </c:pt>
                <c:pt idx="41">
                  <c:v>1956</c:v>
                </c:pt>
                <c:pt idx="42">
                  <c:v>1957</c:v>
                </c:pt>
                <c:pt idx="43">
                  <c:v>1958</c:v>
                </c:pt>
                <c:pt idx="44">
                  <c:v>1959</c:v>
                </c:pt>
                <c:pt idx="45">
                  <c:v>1960</c:v>
                </c:pt>
                <c:pt idx="46">
                  <c:v>1961</c:v>
                </c:pt>
                <c:pt idx="47">
                  <c:v>1962</c:v>
                </c:pt>
                <c:pt idx="48">
                  <c:v>1963</c:v>
                </c:pt>
                <c:pt idx="49">
                  <c:v>1964</c:v>
                </c:pt>
                <c:pt idx="50">
                  <c:v>1965</c:v>
                </c:pt>
                <c:pt idx="51">
                  <c:v>1966</c:v>
                </c:pt>
                <c:pt idx="52">
                  <c:v>1967</c:v>
                </c:pt>
                <c:pt idx="53">
                  <c:v>1968</c:v>
                </c:pt>
                <c:pt idx="54">
                  <c:v>1969</c:v>
                </c:pt>
                <c:pt idx="55">
                  <c:v>1970</c:v>
                </c:pt>
                <c:pt idx="56">
                  <c:v>1971</c:v>
                </c:pt>
                <c:pt idx="57">
                  <c:v>1972</c:v>
                </c:pt>
                <c:pt idx="58">
                  <c:v>1973</c:v>
                </c:pt>
                <c:pt idx="59">
                  <c:v>1974</c:v>
                </c:pt>
                <c:pt idx="60">
                  <c:v>1975</c:v>
                </c:pt>
                <c:pt idx="61">
                  <c:v>1976</c:v>
                </c:pt>
                <c:pt idx="62">
                  <c:v>1977</c:v>
                </c:pt>
                <c:pt idx="63">
                  <c:v>1978</c:v>
                </c:pt>
                <c:pt idx="64">
                  <c:v>1979</c:v>
                </c:pt>
                <c:pt idx="65">
                  <c:v>1980</c:v>
                </c:pt>
                <c:pt idx="66">
                  <c:v>1981</c:v>
                </c:pt>
                <c:pt idx="67">
                  <c:v>1982</c:v>
                </c:pt>
                <c:pt idx="68">
                  <c:v>1983</c:v>
                </c:pt>
                <c:pt idx="69">
                  <c:v>1984</c:v>
                </c:pt>
                <c:pt idx="70">
                  <c:v>1985</c:v>
                </c:pt>
                <c:pt idx="71">
                  <c:v>1986</c:v>
                </c:pt>
                <c:pt idx="72">
                  <c:v>1987</c:v>
                </c:pt>
                <c:pt idx="73">
                  <c:v>1988</c:v>
                </c:pt>
                <c:pt idx="74">
                  <c:v>1989</c:v>
                </c:pt>
                <c:pt idx="75">
                  <c:v>1990</c:v>
                </c:pt>
                <c:pt idx="76">
                  <c:v>1991</c:v>
                </c:pt>
                <c:pt idx="77">
                  <c:v>1992</c:v>
                </c:pt>
                <c:pt idx="78">
                  <c:v>1993</c:v>
                </c:pt>
                <c:pt idx="79">
                  <c:v>1994</c:v>
                </c:pt>
                <c:pt idx="80">
                  <c:v>1995</c:v>
                </c:pt>
                <c:pt idx="81">
                  <c:v>1996</c:v>
                </c:pt>
                <c:pt idx="82">
                  <c:v>1997</c:v>
                </c:pt>
                <c:pt idx="83">
                  <c:v>1998</c:v>
                </c:pt>
                <c:pt idx="84">
                  <c:v>1999</c:v>
                </c:pt>
                <c:pt idx="85">
                  <c:v>2000</c:v>
                </c:pt>
                <c:pt idx="86">
                  <c:v>2001</c:v>
                </c:pt>
                <c:pt idx="87">
                  <c:v>2002</c:v>
                </c:pt>
                <c:pt idx="88">
                  <c:v>2003</c:v>
                </c:pt>
                <c:pt idx="89">
                  <c:v>2004</c:v>
                </c:pt>
              </c:numCache>
            </c:numRef>
          </c:cat>
          <c:val>
            <c:numRef>
              <c:f>data!$G$12:$G$101</c:f>
              <c:numCache>
                <c:formatCode>General</c:formatCode>
                <c:ptCount val="90"/>
                <c:pt idx="0">
                  <c:v>2653159</c:v>
                </c:pt>
                <c:pt idx="1">
                  <c:v>3859851</c:v>
                </c:pt>
                <c:pt idx="2">
                  <c:v>1709628</c:v>
                </c:pt>
                <c:pt idx="3">
                  <c:v>895134</c:v>
                </c:pt>
                <c:pt idx="4">
                  <c:v>1533211</c:v>
                </c:pt>
                <c:pt idx="5">
                  <c:v>3156201</c:v>
                </c:pt>
                <c:pt idx="6">
                  <c:v>855766</c:v>
                </c:pt>
                <c:pt idx="7">
                  <c:v>1471602</c:v>
                </c:pt>
                <c:pt idx="8">
                  <c:v>1149725</c:v>
                </c:pt>
                <c:pt idx="9">
                  <c:v>1451820</c:v>
                </c:pt>
                <c:pt idx="10">
                  <c:v>591309</c:v>
                </c:pt>
                <c:pt idx="11">
                  <c:v>1299721</c:v>
                </c:pt>
                <c:pt idx="12">
                  <c:v>1777366</c:v>
                </c:pt>
                <c:pt idx="13">
                  <c:v>630940</c:v>
                </c:pt>
                <c:pt idx="14">
                  <c:v>862014</c:v>
                </c:pt>
                <c:pt idx="15">
                  <c:v>795937</c:v>
                </c:pt>
                <c:pt idx="16">
                  <c:v>1042416</c:v>
                </c:pt>
                <c:pt idx="17">
                  <c:v>2229529</c:v>
                </c:pt>
                <c:pt idx="18">
                  <c:v>693211</c:v>
                </c:pt>
                <c:pt idx="19">
                  <c:v>419971</c:v>
                </c:pt>
                <c:pt idx="20">
                  <c:v>1347353</c:v>
                </c:pt>
                <c:pt idx="21">
                  <c:v>978588</c:v>
                </c:pt>
                <c:pt idx="22">
                  <c:v>1871780</c:v>
                </c:pt>
                <c:pt idx="23">
                  <c:v>834730</c:v>
                </c:pt>
                <c:pt idx="24">
                  <c:v>631874</c:v>
                </c:pt>
                <c:pt idx="25">
                  <c:v>548483</c:v>
                </c:pt>
                <c:pt idx="26">
                  <c:v>3417802</c:v>
                </c:pt>
                <c:pt idx="27">
                  <c:v>903163</c:v>
                </c:pt>
                <c:pt idx="28">
                  <c:v>877851</c:v>
                </c:pt>
                <c:pt idx="29">
                  <c:v>846142</c:v>
                </c:pt>
                <c:pt idx="30">
                  <c:v>923022</c:v>
                </c:pt>
                <c:pt idx="31">
                  <c:v>554008</c:v>
                </c:pt>
                <c:pt idx="32">
                  <c:v>527921</c:v>
                </c:pt>
                <c:pt idx="33">
                  <c:v>729032</c:v>
                </c:pt>
                <c:pt idx="34">
                  <c:v>1325997</c:v>
                </c:pt>
                <c:pt idx="35">
                  <c:v>459749</c:v>
                </c:pt>
                <c:pt idx="36">
                  <c:v>488980</c:v>
                </c:pt>
                <c:pt idx="37">
                  <c:v>2033762</c:v>
                </c:pt>
                <c:pt idx="38">
                  <c:v>491283</c:v>
                </c:pt>
                <c:pt idx="39">
                  <c:v>680880</c:v>
                </c:pt>
                <c:pt idx="40">
                  <c:v>493138</c:v>
                </c:pt>
                <c:pt idx="41">
                  <c:v>358108</c:v>
                </c:pt>
                <c:pt idx="42">
                  <c:v>806214</c:v>
                </c:pt>
                <c:pt idx="43">
                  <c:v>1286533</c:v>
                </c:pt>
                <c:pt idx="44">
                  <c:v>450983</c:v>
                </c:pt>
                <c:pt idx="45">
                  <c:v>1462510</c:v>
                </c:pt>
                <c:pt idx="46">
                  <c:v>353021</c:v>
                </c:pt>
                <c:pt idx="47">
                  <c:v>1106003</c:v>
                </c:pt>
                <c:pt idx="48">
                  <c:v>617837</c:v>
                </c:pt>
                <c:pt idx="49">
                  <c:v>544863</c:v>
                </c:pt>
                <c:pt idx="50">
                  <c:v>1474230</c:v>
                </c:pt>
                <c:pt idx="51">
                  <c:v>1910493</c:v>
                </c:pt>
                <c:pt idx="52">
                  <c:v>646286</c:v>
                </c:pt>
                <c:pt idx="53">
                  <c:v>1578913</c:v>
                </c:pt>
                <c:pt idx="54">
                  <c:v>1068560</c:v>
                </c:pt>
                <c:pt idx="55">
                  <c:v>636160</c:v>
                </c:pt>
                <c:pt idx="56">
                  <c:v>388583</c:v>
                </c:pt>
                <c:pt idx="57">
                  <c:v>696750</c:v>
                </c:pt>
                <c:pt idx="58">
                  <c:v>3491257</c:v>
                </c:pt>
                <c:pt idx="59">
                  <c:v>396367</c:v>
                </c:pt>
                <c:pt idx="60">
                  <c:v>940836</c:v>
                </c:pt>
                <c:pt idx="61">
                  <c:v>811395</c:v>
                </c:pt>
                <c:pt idx="62">
                  <c:v>370838</c:v>
                </c:pt>
                <c:pt idx="63">
                  <c:v>2383100</c:v>
                </c:pt>
                <c:pt idx="64">
                  <c:v>3319132</c:v>
                </c:pt>
                <c:pt idx="65">
                  <c:v>2939456</c:v>
                </c:pt>
                <c:pt idx="66">
                  <c:v>536434</c:v>
                </c:pt>
                <c:pt idx="67">
                  <c:v>1348572</c:v>
                </c:pt>
                <c:pt idx="68">
                  <c:v>2605893</c:v>
                </c:pt>
                <c:pt idx="69">
                  <c:v>1246590</c:v>
                </c:pt>
                <c:pt idx="70">
                  <c:v>2166260</c:v>
                </c:pt>
                <c:pt idx="71">
                  <c:v>1049497</c:v>
                </c:pt>
                <c:pt idx="72">
                  <c:v>1155758</c:v>
                </c:pt>
                <c:pt idx="73">
                  <c:v>1233467</c:v>
                </c:pt>
                <c:pt idx="74">
                  <c:v>474678</c:v>
                </c:pt>
                <c:pt idx="75">
                  <c:v>407205</c:v>
                </c:pt>
                <c:pt idx="76">
                  <c:v>1711764</c:v>
                </c:pt>
                <c:pt idx="77">
                  <c:v>1654624</c:v>
                </c:pt>
                <c:pt idx="78">
                  <c:v>4357945</c:v>
                </c:pt>
                <c:pt idx="79">
                  <c:v>689397</c:v>
                </c:pt>
                <c:pt idx="80">
                  <c:v>2018698</c:v>
                </c:pt>
                <c:pt idx="81">
                  <c:v>346301</c:v>
                </c:pt>
                <c:pt idx="82">
                  <c:v>680827</c:v>
                </c:pt>
                <c:pt idx="83">
                  <c:v>1335445</c:v>
                </c:pt>
                <c:pt idx="84">
                  <c:v>488247</c:v>
                </c:pt>
                <c:pt idx="85">
                  <c:v>292325</c:v>
                </c:pt>
                <c:pt idx="86">
                  <c:v>773180</c:v>
                </c:pt>
                <c:pt idx="87">
                  <c:v>280248</c:v>
                </c:pt>
                <c:pt idx="88">
                  <c:v>775752</c:v>
                </c:pt>
                <c:pt idx="89">
                  <c:v>446629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72320"/>
        <c:axId val="49273856"/>
      </c:areaChart>
      <c:catAx>
        <c:axId val="492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738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9273856"/>
        <c:scaling>
          <c:orientation val="minMax"/>
          <c:max val="100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Annual Flow, AF</a:t>
                </a:r>
              </a:p>
            </c:rich>
          </c:tx>
          <c:layout>
            <c:manualLayout>
              <c:xMode val="edge"/>
              <c:yMode val="edge"/>
              <c:x val="1.5923566878980892E-2"/>
              <c:y val="0.208333697871099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272320"/>
        <c:crosses val="autoZero"/>
        <c:crossBetween val="midCat"/>
        <c:majorUnit val="2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618528610354224"/>
          <c:y val="2.6143874284729515E-2"/>
          <c:w val="0.24523160762942781"/>
          <c:h val="0.2352948685625656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73584905660378"/>
          <c:y val="7.4866310160427801E-2"/>
          <c:w val="0.66226415094339619"/>
          <c:h val="0.7272727272727272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DD0806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6286618846400589"/>
                  <c:y val="-0.25590558186971052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 = 0.1712x + 315582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325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R</a:t>
                    </a:r>
                    <a:r>
                      <a:rPr lang="en-US" sz="1325" b="1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</a:t>
                    </a:r>
                    <a:r>
                      <a:rPr lang="en-US" sz="1325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0.2309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data!$B$12:$B$101</c:f>
              <c:numCache>
                <c:formatCode>#,##0</c:formatCode>
                <c:ptCount val="90"/>
                <c:pt idx="0">
                  <c:v>14137603</c:v>
                </c:pt>
                <c:pt idx="1">
                  <c:v>19187542</c:v>
                </c:pt>
                <c:pt idx="2">
                  <c:v>23849259</c:v>
                </c:pt>
                <c:pt idx="3">
                  <c:v>15750724</c:v>
                </c:pt>
                <c:pt idx="4">
                  <c:v>12951469</c:v>
                </c:pt>
                <c:pt idx="5">
                  <c:v>21927976</c:v>
                </c:pt>
                <c:pt idx="6">
                  <c:v>22703070</c:v>
                </c:pt>
                <c:pt idx="7">
                  <c:v>18669586</c:v>
                </c:pt>
                <c:pt idx="8">
                  <c:v>18343663</c:v>
                </c:pt>
                <c:pt idx="9">
                  <c:v>14639094</c:v>
                </c:pt>
                <c:pt idx="10">
                  <c:v>13410821</c:v>
                </c:pt>
                <c:pt idx="11">
                  <c:v>16114020</c:v>
                </c:pt>
                <c:pt idx="12">
                  <c:v>18551860</c:v>
                </c:pt>
                <c:pt idx="13">
                  <c:v>17577859</c:v>
                </c:pt>
                <c:pt idx="14">
                  <c:v>21407051</c:v>
                </c:pt>
                <c:pt idx="15">
                  <c:v>15283505</c:v>
                </c:pt>
                <c:pt idx="16">
                  <c:v>8631719</c:v>
                </c:pt>
                <c:pt idx="17">
                  <c:v>17545522</c:v>
                </c:pt>
                <c:pt idx="18">
                  <c:v>12130063</c:v>
                </c:pt>
                <c:pt idx="19">
                  <c:v>6627514</c:v>
                </c:pt>
                <c:pt idx="20">
                  <c:v>12280022</c:v>
                </c:pt>
                <c:pt idx="21">
                  <c:v>14485382</c:v>
                </c:pt>
                <c:pt idx="22">
                  <c:v>14161753</c:v>
                </c:pt>
                <c:pt idx="23">
                  <c:v>17920064</c:v>
                </c:pt>
                <c:pt idx="24">
                  <c:v>11718056</c:v>
                </c:pt>
                <c:pt idx="25">
                  <c:v>9380279</c:v>
                </c:pt>
                <c:pt idx="26">
                  <c:v>18319340</c:v>
                </c:pt>
                <c:pt idx="27">
                  <c:v>19428259</c:v>
                </c:pt>
                <c:pt idx="28">
                  <c:v>13624479</c:v>
                </c:pt>
                <c:pt idx="29">
                  <c:v>15512509</c:v>
                </c:pt>
                <c:pt idx="30">
                  <c:v>13912713</c:v>
                </c:pt>
                <c:pt idx="31">
                  <c:v>11062728</c:v>
                </c:pt>
                <c:pt idx="32">
                  <c:v>15916279</c:v>
                </c:pt>
                <c:pt idx="33">
                  <c:v>15880189</c:v>
                </c:pt>
                <c:pt idx="34">
                  <c:v>16662172</c:v>
                </c:pt>
                <c:pt idx="35">
                  <c:v>13317921</c:v>
                </c:pt>
                <c:pt idx="36">
                  <c:v>12485833</c:v>
                </c:pt>
                <c:pt idx="37">
                  <c:v>20900043</c:v>
                </c:pt>
                <c:pt idx="38">
                  <c:v>11204001</c:v>
                </c:pt>
                <c:pt idx="39">
                  <c:v>8368141</c:v>
                </c:pt>
                <c:pt idx="40">
                  <c:v>9795470</c:v>
                </c:pt>
                <c:pt idx="41">
                  <c:v>11505097</c:v>
                </c:pt>
                <c:pt idx="42">
                  <c:v>20159803</c:v>
                </c:pt>
                <c:pt idx="43">
                  <c:v>16899937</c:v>
                </c:pt>
                <c:pt idx="44">
                  <c:v>9232537</c:v>
                </c:pt>
                <c:pt idx="45">
                  <c:v>11974847</c:v>
                </c:pt>
                <c:pt idx="46">
                  <c:v>9247778</c:v>
                </c:pt>
                <c:pt idx="47">
                  <c:v>17769350</c:v>
                </c:pt>
                <c:pt idx="48">
                  <c:v>9259450</c:v>
                </c:pt>
                <c:pt idx="49">
                  <c:v>10801202</c:v>
                </c:pt>
                <c:pt idx="50">
                  <c:v>18866401</c:v>
                </c:pt>
                <c:pt idx="51">
                  <c:v>11622229</c:v>
                </c:pt>
                <c:pt idx="52">
                  <c:v>11808474</c:v>
                </c:pt>
                <c:pt idx="53">
                  <c:v>13508237</c:v>
                </c:pt>
                <c:pt idx="54">
                  <c:v>14849712</c:v>
                </c:pt>
                <c:pt idx="55">
                  <c:v>15344263</c:v>
                </c:pt>
                <c:pt idx="56">
                  <c:v>15353544.417738127</c:v>
                </c:pt>
                <c:pt idx="57">
                  <c:v>12636714.986401182</c:v>
                </c:pt>
                <c:pt idx="58">
                  <c:v>19444264.226526149</c:v>
                </c:pt>
                <c:pt idx="59">
                  <c:v>13514958.112520957</c:v>
                </c:pt>
                <c:pt idx="60">
                  <c:v>17034663.975856904</c:v>
                </c:pt>
                <c:pt idx="61">
                  <c:v>11467422.672357487</c:v>
                </c:pt>
                <c:pt idx="62">
                  <c:v>5621401.2034949446</c:v>
                </c:pt>
                <c:pt idx="63">
                  <c:v>15126635.459162852</c:v>
                </c:pt>
                <c:pt idx="64">
                  <c:v>18035004.88114116</c:v>
                </c:pt>
                <c:pt idx="65">
                  <c:v>17693968.671135429</c:v>
                </c:pt>
                <c:pt idx="66">
                  <c:v>8796304.3301382586</c:v>
                </c:pt>
                <c:pt idx="67">
                  <c:v>16728383.399380863</c:v>
                </c:pt>
                <c:pt idx="68">
                  <c:v>24451617.521276284</c:v>
                </c:pt>
                <c:pt idx="69">
                  <c:v>25276921.467385512</c:v>
                </c:pt>
                <c:pt idx="70">
                  <c:v>21224418.710417863</c:v>
                </c:pt>
                <c:pt idx="71">
                  <c:v>22593320.920341678</c:v>
                </c:pt>
                <c:pt idx="72">
                  <c:v>16968376.355287962</c:v>
                </c:pt>
                <c:pt idx="73">
                  <c:v>11808680.102052702</c:v>
                </c:pt>
                <c:pt idx="74">
                  <c:v>10128834.229824269</c:v>
                </c:pt>
                <c:pt idx="75">
                  <c:v>9283722.7862363122</c:v>
                </c:pt>
                <c:pt idx="76">
                  <c:v>12299351.016956046</c:v>
                </c:pt>
                <c:pt idx="77">
                  <c:v>11004464.131107915</c:v>
                </c:pt>
                <c:pt idx="78">
                  <c:v>18140893.596858922</c:v>
                </c:pt>
                <c:pt idx="79">
                  <c:v>10660782.411161592</c:v>
                </c:pt>
                <c:pt idx="80">
                  <c:v>20155432.242286243</c:v>
                </c:pt>
                <c:pt idx="81">
                  <c:v>14524783.961899275</c:v>
                </c:pt>
                <c:pt idx="82">
                  <c:v>21154842.285254855</c:v>
                </c:pt>
                <c:pt idx="83">
                  <c:v>17158007.715245984</c:v>
                </c:pt>
                <c:pt idx="84">
                  <c:v>16686557.652367447</c:v>
                </c:pt>
                <c:pt idx="85">
                  <c:v>11028941.525649179</c:v>
                </c:pt>
                <c:pt idx="86">
                  <c:v>11022737.061978867</c:v>
                </c:pt>
                <c:pt idx="87">
                  <c:v>6203775.1370431744</c:v>
                </c:pt>
                <c:pt idx="88">
                  <c:v>10474998.916689839</c:v>
                </c:pt>
                <c:pt idx="89">
                  <c:v>9411970.7574388161</c:v>
                </c:pt>
              </c:numCache>
            </c:numRef>
          </c:xVal>
          <c:yVal>
            <c:numRef>
              <c:f>data!$I$12:$I$101</c:f>
              <c:numCache>
                <c:formatCode>#,##0</c:formatCode>
                <c:ptCount val="90"/>
                <c:pt idx="0">
                  <c:v>5460985</c:v>
                </c:pt>
                <c:pt idx="1">
                  <c:v>6973186</c:v>
                </c:pt>
                <c:pt idx="2">
                  <c:v>3594507</c:v>
                </c:pt>
                <c:pt idx="3">
                  <c:v>2404188</c:v>
                </c:pt>
                <c:pt idx="4">
                  <c:v>3881474</c:v>
                </c:pt>
                <c:pt idx="5">
                  <c:v>6065633</c:v>
                </c:pt>
                <c:pt idx="6">
                  <c:v>2616441</c:v>
                </c:pt>
                <c:pt idx="7">
                  <c:v>3614877</c:v>
                </c:pt>
                <c:pt idx="8">
                  <c:v>3517888</c:v>
                </c:pt>
                <c:pt idx="9">
                  <c:v>4197627</c:v>
                </c:pt>
                <c:pt idx="10">
                  <c:v>2330913</c:v>
                </c:pt>
                <c:pt idx="11">
                  <c:v>2832921</c:v>
                </c:pt>
                <c:pt idx="12">
                  <c:v>3597050</c:v>
                </c:pt>
                <c:pt idx="13">
                  <c:v>1372935</c:v>
                </c:pt>
                <c:pt idx="14">
                  <c:v>1369328</c:v>
                </c:pt>
                <c:pt idx="15">
                  <c:v>1990301</c:v>
                </c:pt>
                <c:pt idx="16">
                  <c:v>2724517</c:v>
                </c:pt>
                <c:pt idx="17">
                  <c:v>4853859</c:v>
                </c:pt>
                <c:pt idx="18">
                  <c:v>2251416</c:v>
                </c:pt>
                <c:pt idx="19">
                  <c:v>1588311</c:v>
                </c:pt>
                <c:pt idx="20">
                  <c:v>2174109</c:v>
                </c:pt>
                <c:pt idx="21">
                  <c:v>1662026</c:v>
                </c:pt>
                <c:pt idx="22">
                  <c:v>3304819</c:v>
                </c:pt>
                <c:pt idx="23">
                  <c:v>1785668</c:v>
                </c:pt>
                <c:pt idx="24">
                  <c:v>1951842</c:v>
                </c:pt>
                <c:pt idx="25">
                  <c:v>1826254</c:v>
                </c:pt>
                <c:pt idx="26">
                  <c:v>6739571</c:v>
                </c:pt>
                <c:pt idx="27">
                  <c:v>2426018</c:v>
                </c:pt>
                <c:pt idx="28">
                  <c:v>1728189</c:v>
                </c:pt>
                <c:pt idx="29">
                  <c:v>1902317</c:v>
                </c:pt>
                <c:pt idx="30">
                  <c:v>2267226</c:v>
                </c:pt>
                <c:pt idx="31">
                  <c:v>1452477</c:v>
                </c:pt>
                <c:pt idx="32">
                  <c:v>1836211</c:v>
                </c:pt>
                <c:pt idx="33">
                  <c:v>1695219</c:v>
                </c:pt>
                <c:pt idx="34">
                  <c:v>3090577</c:v>
                </c:pt>
                <c:pt idx="35">
                  <c:v>1422643</c:v>
                </c:pt>
                <c:pt idx="36">
                  <c:v>1386022</c:v>
                </c:pt>
                <c:pt idx="37">
                  <c:v>4021922</c:v>
                </c:pt>
                <c:pt idx="38">
                  <c:v>1749312</c:v>
                </c:pt>
                <c:pt idx="39">
                  <c:v>1819402</c:v>
                </c:pt>
                <c:pt idx="40">
                  <c:v>2303902</c:v>
                </c:pt>
                <c:pt idx="41">
                  <c:v>1594304</c:v>
                </c:pt>
                <c:pt idx="42">
                  <c:v>2342737</c:v>
                </c:pt>
                <c:pt idx="43">
                  <c:v>3315747</c:v>
                </c:pt>
                <c:pt idx="44">
                  <c:v>1698265</c:v>
                </c:pt>
                <c:pt idx="45">
                  <c:v>3213588</c:v>
                </c:pt>
                <c:pt idx="46">
                  <c:v>1527558</c:v>
                </c:pt>
                <c:pt idx="47">
                  <c:v>2521711</c:v>
                </c:pt>
                <c:pt idx="48">
                  <c:v>1830547</c:v>
                </c:pt>
                <c:pt idx="49">
                  <c:v>1508709</c:v>
                </c:pt>
                <c:pt idx="50">
                  <c:v>3206981</c:v>
                </c:pt>
                <c:pt idx="51">
                  <c:v>4168236</c:v>
                </c:pt>
                <c:pt idx="52">
                  <c:v>2474405</c:v>
                </c:pt>
                <c:pt idx="53">
                  <c:v>3562652</c:v>
                </c:pt>
                <c:pt idx="54">
                  <c:v>2699848</c:v>
                </c:pt>
                <c:pt idx="55">
                  <c:v>1751770</c:v>
                </c:pt>
                <c:pt idx="56">
                  <c:v>1408452.7228008285</c:v>
                </c:pt>
                <c:pt idx="57">
                  <c:v>1651982.3233717103</c:v>
                </c:pt>
                <c:pt idx="58">
                  <c:v>6439342.9064513855</c:v>
                </c:pt>
                <c:pt idx="59">
                  <c:v>1181177.4710375611</c:v>
                </c:pt>
                <c:pt idx="60">
                  <c:v>2110345.0685884915</c:v>
                </c:pt>
                <c:pt idx="61">
                  <c:v>1880201.4296659455</c:v>
                </c:pt>
                <c:pt idx="62">
                  <c:v>1318287.2090475531</c:v>
                </c:pt>
                <c:pt idx="63">
                  <c:v>4056214.2764968593</c:v>
                </c:pt>
                <c:pt idx="64">
                  <c:v>6699218.5843797959</c:v>
                </c:pt>
                <c:pt idx="65">
                  <c:v>5723404.4535305128</c:v>
                </c:pt>
                <c:pt idx="66">
                  <c:v>1763515.4927767515</c:v>
                </c:pt>
                <c:pt idx="67">
                  <c:v>2957902.1280826628</c:v>
                </c:pt>
                <c:pt idx="68">
                  <c:v>4796617.3274616785</c:v>
                </c:pt>
                <c:pt idx="69">
                  <c:v>3832855.6813144721</c:v>
                </c:pt>
                <c:pt idx="70">
                  <c:v>4564799.4842355847</c:v>
                </c:pt>
                <c:pt idx="71">
                  <c:v>2492129.9958248846</c:v>
                </c:pt>
                <c:pt idx="72">
                  <c:v>2967988.3771002963</c:v>
                </c:pt>
                <c:pt idx="73">
                  <c:v>3237404.7187450435</c:v>
                </c:pt>
                <c:pt idx="74">
                  <c:v>1961142.304942932</c:v>
                </c:pt>
                <c:pt idx="75">
                  <c:v>1736966.5466354564</c:v>
                </c:pt>
                <c:pt idx="76">
                  <c:v>3630418.1771209743</c:v>
                </c:pt>
                <c:pt idx="77">
                  <c:v>4264457.2570098359</c:v>
                </c:pt>
                <c:pt idx="78">
                  <c:v>9236239.9746718891</c:v>
                </c:pt>
                <c:pt idx="79">
                  <c:v>1888546.3082270883</c:v>
                </c:pt>
                <c:pt idx="80">
                  <c:v>4872729.0589559302</c:v>
                </c:pt>
                <c:pt idx="81">
                  <c:v>1614672.4829002991</c:v>
                </c:pt>
                <c:pt idx="82">
                  <c:v>2069042.335249275</c:v>
                </c:pt>
                <c:pt idx="83">
                  <c:v>3141581.8257966638</c:v>
                </c:pt>
                <c:pt idx="84">
                  <c:v>1647547.4686218202</c:v>
                </c:pt>
                <c:pt idx="85">
                  <c:v>1284492.2362891007</c:v>
                </c:pt>
                <c:pt idx="86">
                  <c:v>2271175.7958642282</c:v>
                </c:pt>
                <c:pt idx="87">
                  <c:v>1091174.3360367995</c:v>
                </c:pt>
                <c:pt idx="88">
                  <c:v>1883053.1070245448</c:v>
                </c:pt>
                <c:pt idx="89">
                  <c:v>1508204.7720285337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32384"/>
        <c:axId val="49634304"/>
      </c:scatterChart>
      <c:valAx>
        <c:axId val="496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Upper Basin flow</a:t>
                </a:r>
              </a:p>
            </c:rich>
          </c:tx>
          <c:layout>
            <c:manualLayout>
              <c:xMode val="edge"/>
              <c:yMode val="edge"/>
              <c:x val="0.45474596304601"/>
              <c:y val="0.890151216893342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34304"/>
        <c:crosses val="autoZero"/>
        <c:crossBetween val="midCat"/>
        <c:majorUnit val="10000000"/>
      </c:valAx>
      <c:valAx>
        <c:axId val="4963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Lower Basin flow</a:t>
                </a:r>
              </a:p>
            </c:rich>
          </c:tx>
          <c:layout>
            <c:manualLayout>
              <c:xMode val="edge"/>
              <c:yMode val="edge"/>
              <c:x val="2.8697571743929361E-2"/>
              <c:y val="0.253787878787878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9632384"/>
        <c:crosses val="autoZero"/>
        <c:crossBetween val="midCat"/>
        <c:majorUnit val="2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514350</xdr:colOff>
      <xdr:row>2</xdr:row>
      <xdr:rowOff>66675</xdr:rowOff>
    </xdr:from>
    <xdr:to>
      <xdr:col>29</xdr:col>
      <xdr:colOff>9525</xdr:colOff>
      <xdr:row>22</xdr:row>
      <xdr:rowOff>85725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390525</xdr:colOff>
      <xdr:row>22</xdr:row>
      <xdr:rowOff>9525</xdr:rowOff>
    </xdr:from>
    <xdr:to>
      <xdr:col>28</xdr:col>
      <xdr:colOff>476250</xdr:colOff>
      <xdr:row>44</xdr:row>
      <xdr:rowOff>66675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533400</xdr:colOff>
      <xdr:row>66</xdr:row>
      <xdr:rowOff>9525</xdr:rowOff>
    </xdr:from>
    <xdr:to>
      <xdr:col>28</xdr:col>
      <xdr:colOff>133350</xdr:colOff>
      <xdr:row>84</xdr:row>
      <xdr:rowOff>9525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514350</xdr:colOff>
      <xdr:row>46</xdr:row>
      <xdr:rowOff>57150</xdr:rowOff>
    </xdr:from>
    <xdr:to>
      <xdr:col>28</xdr:col>
      <xdr:colOff>419100</xdr:colOff>
      <xdr:row>64</xdr:row>
      <xdr:rowOff>57150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266700</xdr:colOff>
      <xdr:row>86</xdr:row>
      <xdr:rowOff>95250</xdr:rowOff>
    </xdr:from>
    <xdr:to>
      <xdr:col>26</xdr:col>
      <xdr:colOff>0</xdr:colOff>
      <xdr:row>108</xdr:row>
      <xdr:rowOff>95250</xdr:rowOff>
    </xdr:to>
    <xdr:graphicFrame macro="">
      <xdr:nvGraphicFramePr>
        <xdr:cNvPr id="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</xdr:col>
      <xdr:colOff>142875</xdr:colOff>
      <xdr:row>65</xdr:row>
      <xdr:rowOff>66675</xdr:rowOff>
    </xdr:from>
    <xdr:to>
      <xdr:col>3</xdr:col>
      <xdr:colOff>152400</xdr:colOff>
      <xdr:row>70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33425" y="10591800"/>
          <a:ext cx="2076450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142875</xdr:colOff>
      <xdr:row>66</xdr:row>
      <xdr:rowOff>66675</xdr:rowOff>
    </xdr:from>
    <xdr:to>
      <xdr:col>3</xdr:col>
      <xdr:colOff>133350</xdr:colOff>
      <xdr:row>70</xdr:row>
      <xdr:rowOff>152400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33425" y="10753725"/>
          <a:ext cx="2057400" cy="733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workbookViewId="0">
      <selection activeCell="C12" sqref="C12"/>
    </sheetView>
  </sheetViews>
  <sheetFormatPr defaultColWidth="8.85546875" defaultRowHeight="12.75" x14ac:dyDescent="0.2"/>
  <cols>
    <col min="2" max="2" width="16.28515625" customWidth="1"/>
    <col min="3" max="3" width="14.7109375" customWidth="1"/>
    <col min="4" max="4" width="14.42578125" customWidth="1"/>
    <col min="6" max="6" width="10.42578125" customWidth="1"/>
    <col min="9" max="9" width="11.140625" customWidth="1"/>
    <col min="12" max="12" width="10.42578125" customWidth="1"/>
    <col min="13" max="13" width="12.42578125" bestFit="1" customWidth="1"/>
    <col min="14" max="14" width="13.42578125" customWidth="1"/>
  </cols>
  <sheetData>
    <row r="1" spans="1:15" x14ac:dyDescent="0.2">
      <c r="B1" s="6" t="s">
        <v>21</v>
      </c>
      <c r="F1" s="6" t="s">
        <v>22</v>
      </c>
    </row>
    <row r="2" spans="1:15" x14ac:dyDescent="0.2">
      <c r="B2" t="s">
        <v>13</v>
      </c>
      <c r="C2" t="s">
        <v>15</v>
      </c>
      <c r="D2" t="s">
        <v>14</v>
      </c>
      <c r="F2" t="s">
        <v>1</v>
      </c>
      <c r="G2" t="s">
        <v>12</v>
      </c>
      <c r="I2" t="s">
        <v>23</v>
      </c>
      <c r="J2" t="s">
        <v>16</v>
      </c>
      <c r="L2" t="s">
        <v>17</v>
      </c>
      <c r="M2" t="s">
        <v>18</v>
      </c>
      <c r="N2" t="s">
        <v>19</v>
      </c>
      <c r="O2" t="s">
        <v>20</v>
      </c>
    </row>
    <row r="3" spans="1:15" x14ac:dyDescent="0.2">
      <c r="A3" s="3">
        <v>1906</v>
      </c>
      <c r="B3" s="1">
        <v>18214678</v>
      </c>
      <c r="C3" s="5">
        <f>D3-B3</f>
        <v>1111939</v>
      </c>
      <c r="D3">
        <v>19326617</v>
      </c>
    </row>
    <row r="4" spans="1:15" x14ac:dyDescent="0.2">
      <c r="A4" s="3">
        <v>1907</v>
      </c>
      <c r="B4" s="1">
        <v>21234305</v>
      </c>
      <c r="C4" s="5">
        <f t="shared" ref="C4:C67" si="0">D4-B4</f>
        <v>1544746</v>
      </c>
      <c r="D4">
        <v>22779051</v>
      </c>
    </row>
    <row r="5" spans="1:15" x14ac:dyDescent="0.2">
      <c r="A5" s="3">
        <v>1908</v>
      </c>
      <c r="B5" s="1">
        <v>11773952</v>
      </c>
      <c r="C5" s="5">
        <f t="shared" si="0"/>
        <v>1737808</v>
      </c>
      <c r="D5">
        <v>13511760</v>
      </c>
    </row>
    <row r="6" spans="1:15" x14ac:dyDescent="0.2">
      <c r="A6" s="3">
        <v>1909</v>
      </c>
      <c r="B6" s="1">
        <v>21841427</v>
      </c>
      <c r="C6" s="5">
        <f t="shared" si="0"/>
        <v>1950683</v>
      </c>
      <c r="D6">
        <v>23792110</v>
      </c>
    </row>
    <row r="7" spans="1:15" x14ac:dyDescent="0.2">
      <c r="A7" s="3">
        <v>1910</v>
      </c>
      <c r="B7" s="1">
        <v>14736670</v>
      </c>
      <c r="C7" s="5">
        <f t="shared" si="0"/>
        <v>1653978</v>
      </c>
      <c r="D7">
        <v>16390648</v>
      </c>
    </row>
    <row r="8" spans="1:15" x14ac:dyDescent="0.2">
      <c r="A8" s="3">
        <v>1911</v>
      </c>
      <c r="B8" s="1">
        <v>15125081</v>
      </c>
      <c r="C8" s="5">
        <f t="shared" si="0"/>
        <v>1426510</v>
      </c>
      <c r="D8">
        <v>16551591</v>
      </c>
    </row>
    <row r="9" spans="1:15" x14ac:dyDescent="0.2">
      <c r="A9" s="3">
        <v>1912</v>
      </c>
      <c r="B9" s="1">
        <v>19082127</v>
      </c>
      <c r="C9" s="5">
        <f t="shared" si="0"/>
        <v>1214944</v>
      </c>
      <c r="D9">
        <v>20297071</v>
      </c>
    </row>
    <row r="10" spans="1:15" x14ac:dyDescent="0.2">
      <c r="A10" s="3">
        <v>1913</v>
      </c>
      <c r="B10" s="1">
        <v>14472192</v>
      </c>
      <c r="C10" s="5">
        <f t="shared" si="0"/>
        <v>1006137</v>
      </c>
      <c r="D10">
        <v>15478329</v>
      </c>
    </row>
    <row r="11" spans="1:15" x14ac:dyDescent="0.2">
      <c r="A11" s="3">
        <v>1914</v>
      </c>
      <c r="B11" s="1">
        <v>21066767</v>
      </c>
      <c r="C11" s="5">
        <f t="shared" si="0"/>
        <v>1167400</v>
      </c>
      <c r="D11">
        <v>22234167</v>
      </c>
      <c r="G11">
        <v>925820</v>
      </c>
    </row>
    <row r="12" spans="1:15" x14ac:dyDescent="0.2">
      <c r="A12" s="3">
        <v>1915</v>
      </c>
      <c r="B12" s="1">
        <v>14137603</v>
      </c>
      <c r="C12" s="5">
        <f t="shared" si="0"/>
        <v>1235997</v>
      </c>
      <c r="D12">
        <v>15373600</v>
      </c>
      <c r="F12">
        <v>1571829</v>
      </c>
      <c r="G12">
        <v>2653159</v>
      </c>
      <c r="I12" s="5">
        <f>C12+F12+G12</f>
        <v>5460985</v>
      </c>
      <c r="J12">
        <f t="shared" ref="J12:J43" si="1">D12+F12+G12</f>
        <v>19598588</v>
      </c>
      <c r="L12">
        <f t="shared" ref="L12:L43" si="2">C12/J12*100</f>
        <v>6.3065614726938488</v>
      </c>
      <c r="M12">
        <f>F12/J12*100</f>
        <v>8.0201134898085513</v>
      </c>
      <c r="N12">
        <f>G12/J12*100</f>
        <v>13.537500762810057</v>
      </c>
      <c r="O12">
        <f>SUM(L12:N12)</f>
        <v>27.864175725312457</v>
      </c>
    </row>
    <row r="13" spans="1:15" x14ac:dyDescent="0.2">
      <c r="A13" s="3">
        <v>1916</v>
      </c>
      <c r="B13" s="1">
        <v>19187542</v>
      </c>
      <c r="C13" s="5">
        <f t="shared" si="0"/>
        <v>1824374</v>
      </c>
      <c r="D13">
        <v>21011916</v>
      </c>
      <c r="F13">
        <v>1288961</v>
      </c>
      <c r="G13">
        <v>3859851</v>
      </c>
      <c r="I13" s="5">
        <f t="shared" ref="I13:I76" si="3">C13+F13+G13</f>
        <v>6973186</v>
      </c>
      <c r="J13">
        <f t="shared" si="1"/>
        <v>26160728</v>
      </c>
      <c r="L13">
        <f t="shared" si="2"/>
        <v>6.9737126581492683</v>
      </c>
      <c r="M13">
        <f t="shared" ref="M13:M76" si="4">F13/J13*100</f>
        <v>4.9270838334468365</v>
      </c>
      <c r="N13">
        <f t="shared" ref="N13:N76" si="5">G13/J13*100</f>
        <v>14.75437151443186</v>
      </c>
      <c r="O13">
        <f t="shared" ref="O13:O76" si="6">SUM(L13:N13)</f>
        <v>26.655168006027964</v>
      </c>
    </row>
    <row r="14" spans="1:15" x14ac:dyDescent="0.2">
      <c r="A14" s="3">
        <v>1917</v>
      </c>
      <c r="B14" s="1">
        <v>23849259</v>
      </c>
      <c r="C14" s="5">
        <f t="shared" si="0"/>
        <v>1281632</v>
      </c>
      <c r="D14">
        <v>25130891</v>
      </c>
      <c r="F14">
        <v>603247</v>
      </c>
      <c r="G14">
        <v>1709628</v>
      </c>
      <c r="I14" s="5">
        <f t="shared" si="3"/>
        <v>3594507</v>
      </c>
      <c r="J14">
        <f t="shared" si="1"/>
        <v>27443766</v>
      </c>
      <c r="L14">
        <f t="shared" si="2"/>
        <v>4.6700296161977182</v>
      </c>
      <c r="M14">
        <f t="shared" si="4"/>
        <v>2.1981203308612964</v>
      </c>
      <c r="N14">
        <f t="shared" si="5"/>
        <v>6.2295677641326632</v>
      </c>
      <c r="O14">
        <f t="shared" si="6"/>
        <v>13.097717711191677</v>
      </c>
    </row>
    <row r="15" spans="1:15" x14ac:dyDescent="0.2">
      <c r="A15" s="3">
        <v>1918</v>
      </c>
      <c r="B15" s="1">
        <v>15750724</v>
      </c>
      <c r="C15" s="5">
        <f t="shared" si="0"/>
        <v>1381343</v>
      </c>
      <c r="D15">
        <v>17132067</v>
      </c>
      <c r="F15">
        <v>127711</v>
      </c>
      <c r="G15">
        <v>895134</v>
      </c>
      <c r="I15" s="5">
        <f t="shared" si="3"/>
        <v>2404188</v>
      </c>
      <c r="J15">
        <f t="shared" si="1"/>
        <v>18154912</v>
      </c>
      <c r="L15">
        <f t="shared" si="2"/>
        <v>7.6086460788132708</v>
      </c>
      <c r="M15">
        <f t="shared" si="4"/>
        <v>0.70345149566133947</v>
      </c>
      <c r="N15">
        <f t="shared" si="5"/>
        <v>4.9305334005474659</v>
      </c>
      <c r="O15">
        <f t="shared" si="6"/>
        <v>13.242630975022076</v>
      </c>
    </row>
    <row r="16" spans="1:15" x14ac:dyDescent="0.2">
      <c r="A16" s="3">
        <v>1919</v>
      </c>
      <c r="B16" s="1">
        <v>12951469</v>
      </c>
      <c r="C16" s="5">
        <f t="shared" si="0"/>
        <v>1842653</v>
      </c>
      <c r="D16">
        <v>14794122</v>
      </c>
      <c r="F16">
        <v>505610</v>
      </c>
      <c r="G16">
        <v>1533211</v>
      </c>
      <c r="I16" s="5">
        <f t="shared" si="3"/>
        <v>3881474</v>
      </c>
      <c r="J16">
        <f t="shared" si="1"/>
        <v>16832943</v>
      </c>
      <c r="L16">
        <f t="shared" si="2"/>
        <v>10.94670729889598</v>
      </c>
      <c r="M16">
        <f t="shared" si="4"/>
        <v>3.0036934123759584</v>
      </c>
      <c r="N16">
        <f t="shared" si="5"/>
        <v>9.1083953649697502</v>
      </c>
      <c r="O16">
        <f t="shared" si="6"/>
        <v>23.058796076241691</v>
      </c>
    </row>
    <row r="17" spans="1:15" x14ac:dyDescent="0.2">
      <c r="A17" s="3">
        <v>1920</v>
      </c>
      <c r="B17" s="1">
        <v>21927976</v>
      </c>
      <c r="C17" s="5">
        <f t="shared" si="0"/>
        <v>2416870</v>
      </c>
      <c r="D17">
        <v>24344846</v>
      </c>
      <c r="F17">
        <v>492562</v>
      </c>
      <c r="G17">
        <v>3156201</v>
      </c>
      <c r="I17" s="5">
        <f t="shared" si="3"/>
        <v>6065633</v>
      </c>
      <c r="J17">
        <f t="shared" si="1"/>
        <v>27993609</v>
      </c>
      <c r="L17">
        <f t="shared" si="2"/>
        <v>8.6336492018588942</v>
      </c>
      <c r="M17">
        <f t="shared" si="4"/>
        <v>1.7595516176567301</v>
      </c>
      <c r="N17">
        <f t="shared" si="5"/>
        <v>11.274719883384812</v>
      </c>
      <c r="O17">
        <f t="shared" si="6"/>
        <v>21.667920702900435</v>
      </c>
    </row>
    <row r="18" spans="1:15" x14ac:dyDescent="0.2">
      <c r="A18" s="3">
        <v>1921</v>
      </c>
      <c r="B18" s="1">
        <v>22703070</v>
      </c>
      <c r="C18" s="5">
        <f t="shared" si="0"/>
        <v>1459389</v>
      </c>
      <c r="D18">
        <v>24162459</v>
      </c>
      <c r="F18">
        <v>301286</v>
      </c>
      <c r="G18">
        <v>855766</v>
      </c>
      <c r="I18" s="5">
        <f t="shared" si="3"/>
        <v>2616441</v>
      </c>
      <c r="J18">
        <f t="shared" si="1"/>
        <v>25319511</v>
      </c>
      <c r="L18">
        <f t="shared" si="2"/>
        <v>5.7638909377041285</v>
      </c>
      <c r="M18">
        <f t="shared" si="4"/>
        <v>1.1899360931575653</v>
      </c>
      <c r="N18">
        <f t="shared" si="5"/>
        <v>3.3798678023442079</v>
      </c>
      <c r="O18">
        <f t="shared" si="6"/>
        <v>10.333694833205902</v>
      </c>
    </row>
    <row r="19" spans="1:15" x14ac:dyDescent="0.2">
      <c r="A19" s="3">
        <v>1922</v>
      </c>
      <c r="B19" s="1">
        <v>18669586</v>
      </c>
      <c r="C19" s="5">
        <f t="shared" si="0"/>
        <v>2007175</v>
      </c>
      <c r="D19">
        <v>20676761</v>
      </c>
      <c r="F19">
        <v>136100</v>
      </c>
      <c r="G19">
        <v>1471602</v>
      </c>
      <c r="I19" s="5">
        <f t="shared" si="3"/>
        <v>3614877</v>
      </c>
      <c r="J19">
        <f t="shared" si="1"/>
        <v>22284463</v>
      </c>
      <c r="L19">
        <f t="shared" si="2"/>
        <v>9.0070602105152808</v>
      </c>
      <c r="M19">
        <f t="shared" si="4"/>
        <v>0.61073941965754341</v>
      </c>
      <c r="N19">
        <f t="shared" si="5"/>
        <v>6.6037130892496716</v>
      </c>
      <c r="O19">
        <f t="shared" si="6"/>
        <v>16.221512719422496</v>
      </c>
    </row>
    <row r="20" spans="1:15" x14ac:dyDescent="0.2">
      <c r="A20" s="3">
        <v>1923</v>
      </c>
      <c r="B20" s="1">
        <v>18343663</v>
      </c>
      <c r="C20" s="5">
        <f t="shared" si="0"/>
        <v>2037836</v>
      </c>
      <c r="D20">
        <v>20381499</v>
      </c>
      <c r="F20">
        <v>330327</v>
      </c>
      <c r="G20">
        <v>1149725</v>
      </c>
      <c r="I20" s="5">
        <f t="shared" si="3"/>
        <v>3517888</v>
      </c>
      <c r="J20">
        <f t="shared" si="1"/>
        <v>21861551</v>
      </c>
      <c r="L20">
        <f t="shared" si="2"/>
        <v>9.3215527114247294</v>
      </c>
      <c r="M20">
        <f t="shared" si="4"/>
        <v>1.5109952628704157</v>
      </c>
      <c r="N20">
        <f t="shared" si="5"/>
        <v>5.2591190808008088</v>
      </c>
      <c r="O20">
        <f t="shared" si="6"/>
        <v>16.091667055095954</v>
      </c>
    </row>
    <row r="21" spans="1:15" x14ac:dyDescent="0.2">
      <c r="A21" s="3">
        <v>1924</v>
      </c>
      <c r="B21" s="1">
        <v>14639094</v>
      </c>
      <c r="C21" s="5">
        <f t="shared" si="0"/>
        <v>2353524</v>
      </c>
      <c r="D21">
        <v>16992618</v>
      </c>
      <c r="F21">
        <v>392283</v>
      </c>
      <c r="G21">
        <v>1451820</v>
      </c>
      <c r="I21" s="5">
        <f t="shared" si="3"/>
        <v>4197627</v>
      </c>
      <c r="J21">
        <f t="shared" si="1"/>
        <v>18836721</v>
      </c>
      <c r="L21">
        <f t="shared" si="2"/>
        <v>12.494340177358893</v>
      </c>
      <c r="M21">
        <f t="shared" si="4"/>
        <v>2.0825439841679452</v>
      </c>
      <c r="N21">
        <f t="shared" si="5"/>
        <v>7.7073923853307598</v>
      </c>
      <c r="O21">
        <f t="shared" si="6"/>
        <v>22.284276546857598</v>
      </c>
    </row>
    <row r="22" spans="1:15" x14ac:dyDescent="0.2">
      <c r="A22" s="3">
        <v>1925</v>
      </c>
      <c r="B22" s="1">
        <v>13410821</v>
      </c>
      <c r="C22" s="5">
        <f t="shared" si="0"/>
        <v>1527408</v>
      </c>
      <c r="D22">
        <v>14938229</v>
      </c>
      <c r="F22">
        <v>212196</v>
      </c>
      <c r="G22">
        <v>591309</v>
      </c>
      <c r="I22" s="5">
        <f t="shared" si="3"/>
        <v>2330913</v>
      </c>
      <c r="J22">
        <f t="shared" si="1"/>
        <v>15741734</v>
      </c>
      <c r="L22">
        <f t="shared" si="2"/>
        <v>9.7029209107459184</v>
      </c>
      <c r="M22">
        <f t="shared" si="4"/>
        <v>1.3479836465283939</v>
      </c>
      <c r="N22">
        <f t="shared" si="5"/>
        <v>3.756314266268252</v>
      </c>
      <c r="O22">
        <f t="shared" si="6"/>
        <v>14.807218823542565</v>
      </c>
    </row>
    <row r="23" spans="1:15" x14ac:dyDescent="0.2">
      <c r="A23" s="3">
        <v>1926</v>
      </c>
      <c r="B23" s="1">
        <v>16114020</v>
      </c>
      <c r="C23" s="5">
        <f t="shared" si="0"/>
        <v>1197053</v>
      </c>
      <c r="D23">
        <v>17311073</v>
      </c>
      <c r="F23">
        <v>336147</v>
      </c>
      <c r="G23">
        <v>1299721</v>
      </c>
      <c r="I23" s="5">
        <f t="shared" si="3"/>
        <v>2832921</v>
      </c>
      <c r="J23">
        <f t="shared" si="1"/>
        <v>18946941</v>
      </c>
      <c r="L23">
        <f t="shared" si="2"/>
        <v>6.3179222440181775</v>
      </c>
      <c r="M23">
        <f t="shared" si="4"/>
        <v>1.7741491885154441</v>
      </c>
      <c r="N23">
        <f t="shared" si="5"/>
        <v>6.8597933566162475</v>
      </c>
      <c r="O23">
        <f t="shared" si="6"/>
        <v>14.951864789149869</v>
      </c>
    </row>
    <row r="24" spans="1:15" x14ac:dyDescent="0.2">
      <c r="A24" s="3">
        <v>1927</v>
      </c>
      <c r="B24" s="1">
        <v>18551860</v>
      </c>
      <c r="C24" s="5">
        <f t="shared" si="0"/>
        <v>1524454</v>
      </c>
      <c r="D24">
        <v>20076314</v>
      </c>
      <c r="F24">
        <v>295230</v>
      </c>
      <c r="G24">
        <v>1777366</v>
      </c>
      <c r="I24" s="5">
        <f t="shared" si="3"/>
        <v>3597050</v>
      </c>
      <c r="J24">
        <f t="shared" si="1"/>
        <v>22148910</v>
      </c>
      <c r="L24">
        <f t="shared" si="2"/>
        <v>6.882749534852957</v>
      </c>
      <c r="M24">
        <f t="shared" si="4"/>
        <v>1.3329324106694189</v>
      </c>
      <c r="N24">
        <f t="shared" si="5"/>
        <v>8.0246206246718224</v>
      </c>
      <c r="O24">
        <f t="shared" si="6"/>
        <v>16.240302570194199</v>
      </c>
    </row>
    <row r="25" spans="1:15" x14ac:dyDescent="0.2">
      <c r="A25" s="3">
        <v>1928</v>
      </c>
      <c r="B25" s="1">
        <v>17577859</v>
      </c>
      <c r="C25" s="5">
        <f t="shared" si="0"/>
        <v>568852</v>
      </c>
      <c r="D25">
        <v>18146711</v>
      </c>
      <c r="F25">
        <v>173143</v>
      </c>
      <c r="G25">
        <v>630940</v>
      </c>
      <c r="I25" s="5">
        <f t="shared" si="3"/>
        <v>1372935</v>
      </c>
      <c r="J25">
        <f t="shared" si="1"/>
        <v>18950794</v>
      </c>
      <c r="L25">
        <f t="shared" si="2"/>
        <v>3.0017317480206898</v>
      </c>
      <c r="M25">
        <f t="shared" si="4"/>
        <v>0.91364509582025966</v>
      </c>
      <c r="N25">
        <f t="shared" si="5"/>
        <v>3.3293591814675416</v>
      </c>
      <c r="O25">
        <f t="shared" si="6"/>
        <v>7.2447360253084909</v>
      </c>
    </row>
    <row r="26" spans="1:15" x14ac:dyDescent="0.2">
      <c r="A26" s="3">
        <v>1929</v>
      </c>
      <c r="B26" s="1">
        <v>21407051</v>
      </c>
      <c r="C26" s="5">
        <f t="shared" si="0"/>
        <v>270440</v>
      </c>
      <c r="D26">
        <v>21677491</v>
      </c>
      <c r="F26">
        <v>236874</v>
      </c>
      <c r="G26">
        <v>862014</v>
      </c>
      <c r="I26" s="5">
        <f t="shared" si="3"/>
        <v>1369328</v>
      </c>
      <c r="J26">
        <f t="shared" si="1"/>
        <v>22776379</v>
      </c>
      <c r="L26">
        <f t="shared" si="2"/>
        <v>1.1873704771070064</v>
      </c>
      <c r="M26">
        <f t="shared" si="4"/>
        <v>1.0399985002005805</v>
      </c>
      <c r="N26">
        <f t="shared" si="5"/>
        <v>3.7846841238460249</v>
      </c>
      <c r="O26">
        <f t="shared" si="6"/>
        <v>6.0120531011536116</v>
      </c>
    </row>
    <row r="27" spans="1:15" x14ac:dyDescent="0.2">
      <c r="A27" s="3">
        <v>1930</v>
      </c>
      <c r="B27" s="1">
        <v>15283505</v>
      </c>
      <c r="C27" s="5">
        <f t="shared" si="0"/>
        <v>943907</v>
      </c>
      <c r="D27">
        <v>16227412</v>
      </c>
      <c r="F27">
        <v>250457</v>
      </c>
      <c r="G27">
        <v>795937</v>
      </c>
      <c r="I27" s="5">
        <f t="shared" si="3"/>
        <v>1990301</v>
      </c>
      <c r="J27">
        <f t="shared" si="1"/>
        <v>17273806</v>
      </c>
      <c r="L27">
        <f t="shared" si="2"/>
        <v>5.4643834717143402</v>
      </c>
      <c r="M27">
        <f t="shared" si="4"/>
        <v>1.4499236589782241</v>
      </c>
      <c r="N27">
        <f t="shared" si="5"/>
        <v>4.6077685485179121</v>
      </c>
      <c r="O27">
        <f t="shared" si="6"/>
        <v>11.522075679210477</v>
      </c>
    </row>
    <row r="28" spans="1:15" x14ac:dyDescent="0.2">
      <c r="A28" s="3">
        <v>1931</v>
      </c>
      <c r="B28" s="1">
        <v>8631719</v>
      </c>
      <c r="C28" s="5">
        <f t="shared" si="0"/>
        <v>1348785</v>
      </c>
      <c r="D28">
        <v>9980504</v>
      </c>
      <c r="F28">
        <v>333316</v>
      </c>
      <c r="G28">
        <v>1042416</v>
      </c>
      <c r="I28" s="5">
        <f t="shared" si="3"/>
        <v>2724517</v>
      </c>
      <c r="J28">
        <f t="shared" si="1"/>
        <v>11356236</v>
      </c>
      <c r="L28">
        <f t="shared" si="2"/>
        <v>11.8770427102783</v>
      </c>
      <c r="M28">
        <f t="shared" si="4"/>
        <v>2.9350922259805099</v>
      </c>
      <c r="N28">
        <f t="shared" si="5"/>
        <v>9.1792386139210222</v>
      </c>
      <c r="O28">
        <f t="shared" si="6"/>
        <v>23.99137355017983</v>
      </c>
    </row>
    <row r="29" spans="1:15" x14ac:dyDescent="0.2">
      <c r="A29" s="3">
        <v>1932</v>
      </c>
      <c r="B29" s="1">
        <v>17545522</v>
      </c>
      <c r="C29" s="5">
        <f t="shared" si="0"/>
        <v>2117884</v>
      </c>
      <c r="D29">
        <v>19663406</v>
      </c>
      <c r="F29">
        <v>506446</v>
      </c>
      <c r="G29">
        <v>2229529</v>
      </c>
      <c r="I29" s="5">
        <f t="shared" si="3"/>
        <v>4853859</v>
      </c>
      <c r="J29">
        <f t="shared" si="1"/>
        <v>22399381</v>
      </c>
      <c r="L29">
        <f t="shared" si="2"/>
        <v>9.4551005672879977</v>
      </c>
      <c r="M29">
        <f t="shared" si="4"/>
        <v>2.2609821226756219</v>
      </c>
      <c r="N29">
        <f t="shared" si="5"/>
        <v>9.9535295194094875</v>
      </c>
      <c r="O29">
        <f t="shared" si="6"/>
        <v>21.669612209373106</v>
      </c>
    </row>
    <row r="30" spans="1:15" x14ac:dyDescent="0.2">
      <c r="A30" s="3">
        <v>1933</v>
      </c>
      <c r="B30" s="1">
        <v>12130063</v>
      </c>
      <c r="C30" s="5">
        <f t="shared" si="0"/>
        <v>1309295</v>
      </c>
      <c r="D30">
        <v>13439358</v>
      </c>
      <c r="F30">
        <v>248910</v>
      </c>
      <c r="G30">
        <v>693211</v>
      </c>
      <c r="I30" s="5">
        <f t="shared" si="3"/>
        <v>2251416</v>
      </c>
      <c r="J30">
        <f t="shared" si="1"/>
        <v>14381479</v>
      </c>
      <c r="L30">
        <f t="shared" si="2"/>
        <v>9.1040358227411797</v>
      </c>
      <c r="M30">
        <f t="shared" si="4"/>
        <v>1.7307677464883826</v>
      </c>
      <c r="N30">
        <f t="shared" si="5"/>
        <v>4.820164880121161</v>
      </c>
      <c r="O30">
        <f t="shared" si="6"/>
        <v>15.654968449350722</v>
      </c>
    </row>
    <row r="31" spans="1:15" x14ac:dyDescent="0.2">
      <c r="A31" s="3">
        <v>1934</v>
      </c>
      <c r="B31" s="1">
        <v>6627514</v>
      </c>
      <c r="C31" s="5">
        <f t="shared" si="0"/>
        <v>1029666</v>
      </c>
      <c r="D31">
        <v>7657180</v>
      </c>
      <c r="F31">
        <v>138674</v>
      </c>
      <c r="G31">
        <v>419971</v>
      </c>
      <c r="I31" s="5">
        <f t="shared" si="3"/>
        <v>1588311</v>
      </c>
      <c r="J31">
        <f t="shared" si="1"/>
        <v>8215825</v>
      </c>
      <c r="L31">
        <f t="shared" si="2"/>
        <v>12.532715825860457</v>
      </c>
      <c r="M31">
        <f t="shared" si="4"/>
        <v>1.6878889216846757</v>
      </c>
      <c r="N31">
        <f t="shared" si="5"/>
        <v>5.1117325405543568</v>
      </c>
      <c r="O31">
        <f t="shared" si="6"/>
        <v>19.332337288099488</v>
      </c>
    </row>
    <row r="32" spans="1:15" x14ac:dyDescent="0.2">
      <c r="A32" s="3">
        <v>1935</v>
      </c>
      <c r="B32" s="1">
        <v>12280022</v>
      </c>
      <c r="C32" s="5">
        <f t="shared" si="0"/>
        <v>635721</v>
      </c>
      <c r="D32">
        <v>12915743</v>
      </c>
      <c r="F32">
        <v>191035</v>
      </c>
      <c r="G32">
        <v>1347353</v>
      </c>
      <c r="I32" s="5">
        <f t="shared" si="3"/>
        <v>2174109</v>
      </c>
      <c r="J32">
        <f t="shared" si="1"/>
        <v>14454131</v>
      </c>
      <c r="L32">
        <f t="shared" si="2"/>
        <v>4.3981959205987549</v>
      </c>
      <c r="M32">
        <f t="shared" si="4"/>
        <v>1.3216636821680945</v>
      </c>
      <c r="N32">
        <f t="shared" si="5"/>
        <v>9.3215773400697692</v>
      </c>
      <c r="O32">
        <f t="shared" si="6"/>
        <v>15.041436942836619</v>
      </c>
    </row>
    <row r="33" spans="1:15" x14ac:dyDescent="0.2">
      <c r="A33" s="3">
        <v>1936</v>
      </c>
      <c r="B33" s="1">
        <v>14485382</v>
      </c>
      <c r="C33" s="5">
        <f t="shared" si="0"/>
        <v>465082</v>
      </c>
      <c r="D33">
        <v>14950464</v>
      </c>
      <c r="F33">
        <v>218356</v>
      </c>
      <c r="G33">
        <v>978588</v>
      </c>
      <c r="I33" s="5">
        <f t="shared" si="3"/>
        <v>1662026</v>
      </c>
      <c r="J33">
        <f t="shared" si="1"/>
        <v>16147408</v>
      </c>
      <c r="L33">
        <f t="shared" si="2"/>
        <v>2.8802269689352</v>
      </c>
      <c r="M33">
        <f t="shared" si="4"/>
        <v>1.3522665681080208</v>
      </c>
      <c r="N33">
        <f t="shared" si="5"/>
        <v>6.0603410776515956</v>
      </c>
      <c r="O33">
        <f t="shared" si="6"/>
        <v>10.292834614694815</v>
      </c>
    </row>
    <row r="34" spans="1:15" x14ac:dyDescent="0.2">
      <c r="A34" s="3">
        <v>1937</v>
      </c>
      <c r="B34" s="1">
        <v>14161753</v>
      </c>
      <c r="C34" s="5">
        <f t="shared" si="0"/>
        <v>1010798</v>
      </c>
      <c r="D34">
        <v>15172551</v>
      </c>
      <c r="F34">
        <v>422241</v>
      </c>
      <c r="G34">
        <v>1871780</v>
      </c>
      <c r="I34" s="5">
        <f t="shared" si="3"/>
        <v>3304819</v>
      </c>
      <c r="J34">
        <f t="shared" si="1"/>
        <v>17466572</v>
      </c>
      <c r="L34">
        <f t="shared" si="2"/>
        <v>5.7870428152702198</v>
      </c>
      <c r="M34">
        <f t="shared" si="4"/>
        <v>2.4174234074093075</v>
      </c>
      <c r="N34">
        <f t="shared" si="5"/>
        <v>10.716355790935966</v>
      </c>
      <c r="O34">
        <f t="shared" si="6"/>
        <v>18.920822013615492</v>
      </c>
    </row>
    <row r="35" spans="1:15" x14ac:dyDescent="0.2">
      <c r="A35" s="3">
        <v>1938</v>
      </c>
      <c r="B35" s="1">
        <v>17920064</v>
      </c>
      <c r="C35" s="5">
        <f t="shared" si="0"/>
        <v>779879</v>
      </c>
      <c r="D35">
        <v>18699943</v>
      </c>
      <c r="F35">
        <v>171059</v>
      </c>
      <c r="G35">
        <v>834730</v>
      </c>
      <c r="I35" s="5">
        <f t="shared" si="3"/>
        <v>1785668</v>
      </c>
      <c r="J35">
        <f t="shared" si="1"/>
        <v>19705732</v>
      </c>
      <c r="L35">
        <f t="shared" si="2"/>
        <v>3.957625121462121</v>
      </c>
      <c r="M35">
        <f t="shared" si="4"/>
        <v>0.86806722023825345</v>
      </c>
      <c r="N35">
        <f t="shared" si="5"/>
        <v>4.2359756034437082</v>
      </c>
      <c r="O35">
        <f t="shared" si="6"/>
        <v>9.0616679451440838</v>
      </c>
    </row>
    <row r="36" spans="1:15" x14ac:dyDescent="0.2">
      <c r="A36" s="3">
        <v>1939</v>
      </c>
      <c r="B36" s="1">
        <v>11718056</v>
      </c>
      <c r="C36" s="5">
        <f t="shared" si="0"/>
        <v>1171699</v>
      </c>
      <c r="D36">
        <v>12889755</v>
      </c>
      <c r="F36">
        <v>148269</v>
      </c>
      <c r="G36">
        <v>631874</v>
      </c>
      <c r="I36" s="5">
        <f t="shared" si="3"/>
        <v>1951842</v>
      </c>
      <c r="J36">
        <f t="shared" si="1"/>
        <v>13669898</v>
      </c>
      <c r="L36">
        <f t="shared" si="2"/>
        <v>8.5713807081808504</v>
      </c>
      <c r="M36">
        <f t="shared" si="4"/>
        <v>1.0846386710420224</v>
      </c>
      <c r="N36">
        <f t="shared" si="5"/>
        <v>4.6223753827570624</v>
      </c>
      <c r="O36">
        <f t="shared" si="6"/>
        <v>14.278394761979936</v>
      </c>
    </row>
    <row r="37" spans="1:15" x14ac:dyDescent="0.2">
      <c r="A37" s="3">
        <v>1940</v>
      </c>
      <c r="B37" s="1">
        <v>9380279</v>
      </c>
      <c r="C37" s="5">
        <f t="shared" si="0"/>
        <v>1046812</v>
      </c>
      <c r="D37">
        <v>10427091</v>
      </c>
      <c r="F37">
        <v>230959</v>
      </c>
      <c r="G37">
        <v>548483</v>
      </c>
      <c r="I37" s="5">
        <f t="shared" si="3"/>
        <v>1826254</v>
      </c>
      <c r="J37">
        <f t="shared" si="1"/>
        <v>11206533</v>
      </c>
      <c r="L37">
        <f t="shared" si="2"/>
        <v>9.3410870248630857</v>
      </c>
      <c r="M37">
        <f t="shared" si="4"/>
        <v>2.0609317797038567</v>
      </c>
      <c r="N37">
        <f t="shared" si="5"/>
        <v>4.8943147715711897</v>
      </c>
      <c r="O37">
        <f t="shared" si="6"/>
        <v>16.296333576138132</v>
      </c>
    </row>
    <row r="38" spans="1:15" x14ac:dyDescent="0.2">
      <c r="A38" s="3">
        <v>1941</v>
      </c>
      <c r="B38" s="1">
        <v>18319340</v>
      </c>
      <c r="C38" s="5">
        <f t="shared" si="0"/>
        <v>2433981</v>
      </c>
      <c r="D38">
        <v>20753321</v>
      </c>
      <c r="F38">
        <v>887788</v>
      </c>
      <c r="G38">
        <v>3417802</v>
      </c>
      <c r="I38" s="5">
        <f t="shared" si="3"/>
        <v>6739571</v>
      </c>
      <c r="J38">
        <f t="shared" si="1"/>
        <v>25058911</v>
      </c>
      <c r="L38">
        <f t="shared" si="2"/>
        <v>9.7130358138867248</v>
      </c>
      <c r="M38">
        <f t="shared" si="4"/>
        <v>3.5428035958944908</v>
      </c>
      <c r="N38">
        <f t="shared" si="5"/>
        <v>13.639068353768447</v>
      </c>
      <c r="O38">
        <f t="shared" si="6"/>
        <v>26.894907763549661</v>
      </c>
    </row>
    <row r="39" spans="1:15" x14ac:dyDescent="0.2">
      <c r="A39" s="3">
        <v>1942</v>
      </c>
      <c r="B39" s="1">
        <v>19428259</v>
      </c>
      <c r="C39" s="5">
        <f t="shared" si="0"/>
        <v>1182075</v>
      </c>
      <c r="D39">
        <v>20610334</v>
      </c>
      <c r="F39">
        <v>340780</v>
      </c>
      <c r="G39">
        <v>903163</v>
      </c>
      <c r="I39" s="5">
        <f t="shared" si="3"/>
        <v>2426018</v>
      </c>
      <c r="J39">
        <f t="shared" si="1"/>
        <v>21854277</v>
      </c>
      <c r="L39">
        <f t="shared" si="2"/>
        <v>5.4088954761578245</v>
      </c>
      <c r="M39">
        <f t="shared" si="4"/>
        <v>1.5593286385086085</v>
      </c>
      <c r="N39">
        <f t="shared" si="5"/>
        <v>4.1326601653305666</v>
      </c>
      <c r="O39">
        <f t="shared" si="6"/>
        <v>11.100884279997</v>
      </c>
    </row>
    <row r="40" spans="1:15" x14ac:dyDescent="0.2">
      <c r="A40" s="3">
        <v>1943</v>
      </c>
      <c r="B40" s="1">
        <v>13624479</v>
      </c>
      <c r="C40" s="5">
        <f t="shared" si="0"/>
        <v>697008</v>
      </c>
      <c r="D40">
        <v>14321487</v>
      </c>
      <c r="F40">
        <v>153330</v>
      </c>
      <c r="G40">
        <v>877851</v>
      </c>
      <c r="I40" s="5">
        <f t="shared" si="3"/>
        <v>1728189</v>
      </c>
      <c r="J40">
        <f t="shared" si="1"/>
        <v>15352668</v>
      </c>
      <c r="L40">
        <f t="shared" si="2"/>
        <v>4.5399796309019385</v>
      </c>
      <c r="M40">
        <f t="shared" si="4"/>
        <v>0.99871891973434201</v>
      </c>
      <c r="N40">
        <f t="shared" si="5"/>
        <v>5.7179051875543712</v>
      </c>
      <c r="O40">
        <f t="shared" si="6"/>
        <v>11.256603738190652</v>
      </c>
    </row>
    <row r="41" spans="1:15" x14ac:dyDescent="0.2">
      <c r="A41" s="3">
        <v>1944</v>
      </c>
      <c r="B41" s="1">
        <v>15512509</v>
      </c>
      <c r="C41" s="5">
        <f t="shared" si="0"/>
        <v>917755</v>
      </c>
      <c r="D41">
        <v>16430264</v>
      </c>
      <c r="F41">
        <v>138420</v>
      </c>
      <c r="G41">
        <v>846142</v>
      </c>
      <c r="I41" s="5">
        <f t="shared" si="3"/>
        <v>1902317</v>
      </c>
      <c r="J41">
        <f t="shared" si="1"/>
        <v>17414826</v>
      </c>
      <c r="L41">
        <f t="shared" si="2"/>
        <v>5.2699636505124996</v>
      </c>
      <c r="M41">
        <f t="shared" si="4"/>
        <v>0.79483998289733115</v>
      </c>
      <c r="N41">
        <f t="shared" si="5"/>
        <v>4.8587450715844076</v>
      </c>
      <c r="O41">
        <f t="shared" si="6"/>
        <v>10.923548704994239</v>
      </c>
    </row>
    <row r="42" spans="1:15" x14ac:dyDescent="0.2">
      <c r="A42" s="3">
        <v>1945</v>
      </c>
      <c r="B42" s="1">
        <v>13912713</v>
      </c>
      <c r="C42" s="5">
        <f t="shared" si="0"/>
        <v>1117747</v>
      </c>
      <c r="D42">
        <v>15030460</v>
      </c>
      <c r="F42">
        <v>226457</v>
      </c>
      <c r="G42">
        <v>923022</v>
      </c>
      <c r="I42" s="5">
        <f t="shared" si="3"/>
        <v>2267226</v>
      </c>
      <c r="J42">
        <f t="shared" si="1"/>
        <v>16179939</v>
      </c>
      <c r="L42">
        <f t="shared" si="2"/>
        <v>6.9082275279282568</v>
      </c>
      <c r="M42">
        <f t="shared" si="4"/>
        <v>1.3996159070809846</v>
      </c>
      <c r="N42">
        <f t="shared" si="5"/>
        <v>5.7047310252529382</v>
      </c>
      <c r="O42">
        <f t="shared" si="6"/>
        <v>14.012574460262179</v>
      </c>
    </row>
    <row r="43" spans="1:15" x14ac:dyDescent="0.2">
      <c r="A43" s="3">
        <v>1946</v>
      </c>
      <c r="B43" s="1">
        <v>11062728</v>
      </c>
      <c r="C43" s="5">
        <f t="shared" si="0"/>
        <v>781191</v>
      </c>
      <c r="D43">
        <v>11843919</v>
      </c>
      <c r="F43">
        <v>117278</v>
      </c>
      <c r="G43">
        <v>554008</v>
      </c>
      <c r="I43" s="5">
        <f t="shared" si="3"/>
        <v>1452477</v>
      </c>
      <c r="J43">
        <f t="shared" si="1"/>
        <v>12515205</v>
      </c>
      <c r="L43">
        <f t="shared" si="2"/>
        <v>6.2419353098890511</v>
      </c>
      <c r="M43">
        <f t="shared" si="4"/>
        <v>0.93708413086321807</v>
      </c>
      <c r="N43">
        <f t="shared" si="5"/>
        <v>4.4266793871934178</v>
      </c>
      <c r="O43">
        <f t="shared" si="6"/>
        <v>11.605698827945687</v>
      </c>
    </row>
    <row r="44" spans="1:15" x14ac:dyDescent="0.2">
      <c r="A44" s="3">
        <v>1947</v>
      </c>
      <c r="B44" s="1">
        <v>15916279</v>
      </c>
      <c r="C44" s="5">
        <f t="shared" si="0"/>
        <v>1194633</v>
      </c>
      <c r="D44">
        <v>17110912</v>
      </c>
      <c r="F44">
        <v>113657</v>
      </c>
      <c r="G44">
        <v>527921</v>
      </c>
      <c r="I44" s="5">
        <f t="shared" si="3"/>
        <v>1836211</v>
      </c>
      <c r="J44">
        <f t="shared" ref="J44:J75" si="7">D44+F44+G44</f>
        <v>17752490</v>
      </c>
      <c r="L44">
        <f t="shared" ref="L44:L75" si="8">C44/J44*100</f>
        <v>6.729382751377412</v>
      </c>
      <c r="M44">
        <f t="shared" si="4"/>
        <v>0.6402313140297502</v>
      </c>
      <c r="N44">
        <f t="shared" si="5"/>
        <v>2.9737856492244186</v>
      </c>
      <c r="O44">
        <f t="shared" si="6"/>
        <v>10.34339971463158</v>
      </c>
    </row>
    <row r="45" spans="1:15" x14ac:dyDescent="0.2">
      <c r="A45" s="3">
        <v>1948</v>
      </c>
      <c r="B45" s="1">
        <v>15880189</v>
      </c>
      <c r="C45" s="5">
        <f t="shared" si="0"/>
        <v>839039</v>
      </c>
      <c r="D45">
        <v>16719228</v>
      </c>
      <c r="F45">
        <v>127148</v>
      </c>
      <c r="G45">
        <v>729032</v>
      </c>
      <c r="I45" s="5">
        <f t="shared" si="3"/>
        <v>1695219</v>
      </c>
      <c r="J45">
        <f t="shared" si="7"/>
        <v>17575408</v>
      </c>
      <c r="L45">
        <f t="shared" si="8"/>
        <v>4.7739375381783455</v>
      </c>
      <c r="M45">
        <f t="shared" si="4"/>
        <v>0.72344266488721054</v>
      </c>
      <c r="N45">
        <f t="shared" si="5"/>
        <v>4.1480231924061171</v>
      </c>
      <c r="O45">
        <f t="shared" si="6"/>
        <v>9.6454033954716731</v>
      </c>
    </row>
    <row r="46" spans="1:15" x14ac:dyDescent="0.2">
      <c r="A46" s="3">
        <v>1949</v>
      </c>
      <c r="B46" s="1">
        <v>16662172</v>
      </c>
      <c r="C46" s="5">
        <f t="shared" si="0"/>
        <v>1182554</v>
      </c>
      <c r="D46">
        <v>17844726</v>
      </c>
      <c r="F46">
        <v>582026</v>
      </c>
      <c r="G46">
        <v>1325997</v>
      </c>
      <c r="I46" s="5">
        <f t="shared" si="3"/>
        <v>3090577</v>
      </c>
      <c r="J46">
        <f t="shared" si="7"/>
        <v>19752749</v>
      </c>
      <c r="L46">
        <f t="shared" si="8"/>
        <v>5.9867818904599055</v>
      </c>
      <c r="M46">
        <f t="shared" si="4"/>
        <v>2.946556957717632</v>
      </c>
      <c r="N46">
        <f t="shared" si="5"/>
        <v>6.7129744826909921</v>
      </c>
      <c r="O46">
        <f t="shared" si="6"/>
        <v>15.64631333086853</v>
      </c>
    </row>
    <row r="47" spans="1:15" x14ac:dyDescent="0.2">
      <c r="A47" s="3">
        <v>1950</v>
      </c>
      <c r="B47" s="1">
        <v>13317921</v>
      </c>
      <c r="C47" s="5">
        <f t="shared" si="0"/>
        <v>867122</v>
      </c>
      <c r="D47">
        <v>14185043</v>
      </c>
      <c r="F47">
        <v>95772</v>
      </c>
      <c r="G47">
        <v>459749</v>
      </c>
      <c r="I47" s="5">
        <f t="shared" si="3"/>
        <v>1422643</v>
      </c>
      <c r="J47">
        <f t="shared" si="7"/>
        <v>14740564</v>
      </c>
      <c r="L47">
        <f t="shared" si="8"/>
        <v>5.8825564612046053</v>
      </c>
      <c r="M47">
        <f t="shared" si="4"/>
        <v>0.64971733781692476</v>
      </c>
      <c r="N47">
        <f t="shared" si="5"/>
        <v>3.1189376471619403</v>
      </c>
      <c r="O47">
        <f t="shared" si="6"/>
        <v>9.6512114461834706</v>
      </c>
    </row>
    <row r="48" spans="1:15" x14ac:dyDescent="0.2">
      <c r="A48" s="3">
        <v>1951</v>
      </c>
      <c r="B48" s="1">
        <v>12485833</v>
      </c>
      <c r="C48" s="5">
        <f t="shared" si="0"/>
        <v>823962</v>
      </c>
      <c r="D48">
        <v>13309795</v>
      </c>
      <c r="F48">
        <v>73080</v>
      </c>
      <c r="G48">
        <v>488980</v>
      </c>
      <c r="I48" s="5">
        <f t="shared" si="3"/>
        <v>1386022</v>
      </c>
      <c r="J48">
        <f t="shared" si="7"/>
        <v>13871855</v>
      </c>
      <c r="L48">
        <f t="shared" si="8"/>
        <v>5.9398112220752015</v>
      </c>
      <c r="M48">
        <f t="shared" si="4"/>
        <v>0.52682211571559823</v>
      </c>
      <c r="N48">
        <f t="shared" si="5"/>
        <v>3.5249791754599511</v>
      </c>
      <c r="O48">
        <f t="shared" si="6"/>
        <v>9.9916125132507503</v>
      </c>
    </row>
    <row r="49" spans="1:15" x14ac:dyDescent="0.2">
      <c r="A49" s="3">
        <v>1952</v>
      </c>
      <c r="B49" s="1">
        <v>20900043</v>
      </c>
      <c r="C49" s="5">
        <f t="shared" si="0"/>
        <v>1657662</v>
      </c>
      <c r="D49">
        <v>22557705</v>
      </c>
      <c r="F49">
        <v>330498</v>
      </c>
      <c r="G49">
        <v>2033762</v>
      </c>
      <c r="I49" s="5">
        <f t="shared" si="3"/>
        <v>4021922</v>
      </c>
      <c r="J49">
        <f t="shared" si="7"/>
        <v>24921965</v>
      </c>
      <c r="L49">
        <f t="shared" si="8"/>
        <v>6.6514097102696361</v>
      </c>
      <c r="M49">
        <f t="shared" si="4"/>
        <v>1.3261313865098519</v>
      </c>
      <c r="N49">
        <f t="shared" si="5"/>
        <v>8.1605202479018004</v>
      </c>
      <c r="O49">
        <f t="shared" si="6"/>
        <v>16.13806134468129</v>
      </c>
    </row>
    <row r="50" spans="1:15" x14ac:dyDescent="0.2">
      <c r="A50" s="3">
        <v>1953</v>
      </c>
      <c r="B50" s="1">
        <v>11204001</v>
      </c>
      <c r="C50" s="5">
        <f t="shared" si="0"/>
        <v>1167609</v>
      </c>
      <c r="D50">
        <v>12371610</v>
      </c>
      <c r="F50">
        <v>90420</v>
      </c>
      <c r="G50">
        <v>491283</v>
      </c>
      <c r="I50" s="5">
        <f t="shared" si="3"/>
        <v>1749312</v>
      </c>
      <c r="J50">
        <f t="shared" si="7"/>
        <v>12953313</v>
      </c>
      <c r="L50">
        <f t="shared" si="8"/>
        <v>9.0139796668234595</v>
      </c>
      <c r="M50">
        <f t="shared" si="4"/>
        <v>0.69804535719935124</v>
      </c>
      <c r="N50">
        <f t="shared" si="5"/>
        <v>3.7927208274825137</v>
      </c>
      <c r="O50">
        <f t="shared" si="6"/>
        <v>13.504745851505325</v>
      </c>
    </row>
    <row r="51" spans="1:15" x14ac:dyDescent="0.2">
      <c r="A51" s="3">
        <v>1954</v>
      </c>
      <c r="B51" s="1">
        <v>8368141</v>
      </c>
      <c r="C51" s="5">
        <f t="shared" si="0"/>
        <v>960804</v>
      </c>
      <c r="D51">
        <v>9328945</v>
      </c>
      <c r="F51">
        <v>177718</v>
      </c>
      <c r="G51">
        <v>680880</v>
      </c>
      <c r="I51" s="5">
        <f t="shared" si="3"/>
        <v>1819402</v>
      </c>
      <c r="J51">
        <f t="shared" si="7"/>
        <v>10187543</v>
      </c>
      <c r="L51">
        <f t="shared" si="8"/>
        <v>9.4311651003583492</v>
      </c>
      <c r="M51">
        <f t="shared" si="4"/>
        <v>1.7444638025086125</v>
      </c>
      <c r="N51">
        <f t="shared" si="5"/>
        <v>6.6834564526500646</v>
      </c>
      <c r="O51">
        <f t="shared" si="6"/>
        <v>17.859085355517024</v>
      </c>
    </row>
    <row r="52" spans="1:15" x14ac:dyDescent="0.2">
      <c r="A52" s="3">
        <v>1955</v>
      </c>
      <c r="B52" s="1">
        <v>9795470</v>
      </c>
      <c r="C52" s="5">
        <f t="shared" si="0"/>
        <v>1650242</v>
      </c>
      <c r="D52">
        <v>11445712</v>
      </c>
      <c r="F52">
        <v>160522</v>
      </c>
      <c r="G52">
        <v>493138</v>
      </c>
      <c r="I52" s="5">
        <f t="shared" si="3"/>
        <v>2303902</v>
      </c>
      <c r="J52">
        <f t="shared" si="7"/>
        <v>12099372</v>
      </c>
      <c r="L52">
        <f t="shared" si="8"/>
        <v>13.639071515447249</v>
      </c>
      <c r="M52">
        <f t="shared" si="4"/>
        <v>1.3266969558420056</v>
      </c>
      <c r="N52">
        <f t="shared" si="5"/>
        <v>4.0757321950263199</v>
      </c>
      <c r="O52">
        <f t="shared" si="6"/>
        <v>19.041500666315574</v>
      </c>
    </row>
    <row r="53" spans="1:15" x14ac:dyDescent="0.2">
      <c r="A53" s="3">
        <v>1956</v>
      </c>
      <c r="B53" s="1">
        <v>11505097</v>
      </c>
      <c r="C53" s="5">
        <f t="shared" si="0"/>
        <v>1162486</v>
      </c>
      <c r="D53">
        <v>12667583</v>
      </c>
      <c r="F53">
        <v>73710</v>
      </c>
      <c r="G53">
        <v>358108</v>
      </c>
      <c r="I53" s="5">
        <f t="shared" si="3"/>
        <v>1594304</v>
      </c>
      <c r="J53">
        <f t="shared" si="7"/>
        <v>13099401</v>
      </c>
      <c r="L53">
        <f t="shared" si="8"/>
        <v>8.8743447124032624</v>
      </c>
      <c r="M53">
        <f t="shared" si="4"/>
        <v>0.56269748517508544</v>
      </c>
      <c r="N53">
        <f t="shared" si="5"/>
        <v>2.7337738572931691</v>
      </c>
      <c r="O53">
        <f t="shared" si="6"/>
        <v>12.170816054871517</v>
      </c>
    </row>
    <row r="54" spans="1:15" x14ac:dyDescent="0.2">
      <c r="A54" s="3">
        <v>1957</v>
      </c>
      <c r="B54" s="1">
        <v>20159803</v>
      </c>
      <c r="C54" s="5">
        <f t="shared" si="0"/>
        <v>1324024</v>
      </c>
      <c r="D54">
        <v>21483827</v>
      </c>
      <c r="F54">
        <v>212499</v>
      </c>
      <c r="G54">
        <v>806214</v>
      </c>
      <c r="I54" s="5">
        <f t="shared" si="3"/>
        <v>2342737</v>
      </c>
      <c r="J54">
        <f t="shared" si="7"/>
        <v>22502540</v>
      </c>
      <c r="L54">
        <f t="shared" si="8"/>
        <v>5.8838868856582414</v>
      </c>
      <c r="M54">
        <f t="shared" si="4"/>
        <v>0.94433339525226923</v>
      </c>
      <c r="N54">
        <f t="shared" si="5"/>
        <v>3.5827688785354894</v>
      </c>
      <c r="O54">
        <f t="shared" si="6"/>
        <v>10.410989159446</v>
      </c>
    </row>
    <row r="55" spans="1:15" x14ac:dyDescent="0.2">
      <c r="A55" s="3">
        <v>1958</v>
      </c>
      <c r="B55" s="1">
        <v>16899937</v>
      </c>
      <c r="C55" s="5">
        <f t="shared" si="0"/>
        <v>1578917</v>
      </c>
      <c r="D55">
        <v>18478854</v>
      </c>
      <c r="F55">
        <v>450297</v>
      </c>
      <c r="G55">
        <v>1286533</v>
      </c>
      <c r="I55" s="5">
        <f t="shared" si="3"/>
        <v>3315747</v>
      </c>
      <c r="J55">
        <f t="shared" si="7"/>
        <v>20215684</v>
      </c>
      <c r="L55">
        <f t="shared" si="8"/>
        <v>7.8103565528626184</v>
      </c>
      <c r="M55">
        <f t="shared" si="4"/>
        <v>2.2274635871831001</v>
      </c>
      <c r="N55">
        <f t="shared" si="5"/>
        <v>6.364033984702175</v>
      </c>
      <c r="O55">
        <f t="shared" si="6"/>
        <v>16.401854124747892</v>
      </c>
    </row>
    <row r="56" spans="1:15" x14ac:dyDescent="0.2">
      <c r="A56" s="3">
        <v>1959</v>
      </c>
      <c r="B56" s="1">
        <v>9232537</v>
      </c>
      <c r="C56" s="5">
        <f t="shared" si="0"/>
        <v>1071259</v>
      </c>
      <c r="D56">
        <v>10303796</v>
      </c>
      <c r="F56">
        <v>176023</v>
      </c>
      <c r="G56">
        <v>450983</v>
      </c>
      <c r="I56" s="5">
        <f t="shared" si="3"/>
        <v>1698265</v>
      </c>
      <c r="J56">
        <f t="shared" si="7"/>
        <v>10930802</v>
      </c>
      <c r="L56">
        <f t="shared" si="8"/>
        <v>9.8003696343598588</v>
      </c>
      <c r="M56">
        <f t="shared" si="4"/>
        <v>1.6103392962382814</v>
      </c>
      <c r="N56">
        <f t="shared" si="5"/>
        <v>4.1257997354631435</v>
      </c>
      <c r="O56">
        <f t="shared" si="6"/>
        <v>15.536508666061284</v>
      </c>
    </row>
    <row r="57" spans="1:15" x14ac:dyDescent="0.2">
      <c r="A57" s="3">
        <v>1960</v>
      </c>
      <c r="B57" s="1">
        <v>11974847</v>
      </c>
      <c r="C57" s="5">
        <f t="shared" si="0"/>
        <v>1431574</v>
      </c>
      <c r="D57">
        <v>13406421</v>
      </c>
      <c r="F57">
        <v>319504</v>
      </c>
      <c r="G57">
        <v>1462510</v>
      </c>
      <c r="I57" s="5">
        <f t="shared" si="3"/>
        <v>3213588</v>
      </c>
      <c r="J57">
        <f t="shared" si="7"/>
        <v>15188435</v>
      </c>
      <c r="L57">
        <f t="shared" si="8"/>
        <v>9.4254213814655685</v>
      </c>
      <c r="M57">
        <f t="shared" si="4"/>
        <v>2.1036005355390466</v>
      </c>
      <c r="N57">
        <f t="shared" si="5"/>
        <v>9.6291026692348485</v>
      </c>
      <c r="O57">
        <f t="shared" si="6"/>
        <v>21.158124586239463</v>
      </c>
    </row>
    <row r="58" spans="1:15" x14ac:dyDescent="0.2">
      <c r="A58" s="3">
        <v>1961</v>
      </c>
      <c r="B58" s="1">
        <v>9247778</v>
      </c>
      <c r="C58" s="5">
        <f t="shared" si="0"/>
        <v>1084025</v>
      </c>
      <c r="D58">
        <v>10331803</v>
      </c>
      <c r="F58">
        <v>90512</v>
      </c>
      <c r="G58">
        <v>353021</v>
      </c>
      <c r="I58" s="5">
        <f t="shared" si="3"/>
        <v>1527558</v>
      </c>
      <c r="J58">
        <f t="shared" si="7"/>
        <v>10775336</v>
      </c>
      <c r="L58">
        <f t="shared" si="8"/>
        <v>10.06024313302156</v>
      </c>
      <c r="M58">
        <f t="shared" si="4"/>
        <v>0.83999236775539987</v>
      </c>
      <c r="N58">
        <f t="shared" si="5"/>
        <v>3.2761948212102157</v>
      </c>
      <c r="O58">
        <f t="shared" si="6"/>
        <v>14.176430321987176</v>
      </c>
    </row>
    <row r="59" spans="1:15" x14ac:dyDescent="0.2">
      <c r="A59" s="3">
        <v>1962</v>
      </c>
      <c r="B59" s="1">
        <v>17769350</v>
      </c>
      <c r="C59" s="5">
        <f t="shared" si="0"/>
        <v>971159</v>
      </c>
      <c r="D59">
        <v>18740509</v>
      </c>
      <c r="F59">
        <v>444549</v>
      </c>
      <c r="G59">
        <v>1106003</v>
      </c>
      <c r="I59" s="5">
        <f t="shared" si="3"/>
        <v>2521711</v>
      </c>
      <c r="J59">
        <f t="shared" si="7"/>
        <v>20291061</v>
      </c>
      <c r="L59">
        <f t="shared" si="8"/>
        <v>4.786142035648111</v>
      </c>
      <c r="M59">
        <f t="shared" si="4"/>
        <v>2.190861286159457</v>
      </c>
      <c r="N59">
        <f t="shared" si="5"/>
        <v>5.450690823905167</v>
      </c>
      <c r="O59">
        <f t="shared" si="6"/>
        <v>12.427694145712735</v>
      </c>
    </row>
    <row r="60" spans="1:15" x14ac:dyDescent="0.2">
      <c r="A60" s="3">
        <v>1963</v>
      </c>
      <c r="B60" s="1">
        <v>9259450</v>
      </c>
      <c r="C60" s="5">
        <f t="shared" si="0"/>
        <v>926403</v>
      </c>
      <c r="D60">
        <v>10185853</v>
      </c>
      <c r="F60">
        <v>286307</v>
      </c>
      <c r="G60">
        <v>617837</v>
      </c>
      <c r="I60" s="5">
        <f t="shared" si="3"/>
        <v>1830547</v>
      </c>
      <c r="J60">
        <f t="shared" si="7"/>
        <v>11089997</v>
      </c>
      <c r="L60">
        <f t="shared" si="8"/>
        <v>8.3535009071688666</v>
      </c>
      <c r="M60">
        <f t="shared" si="4"/>
        <v>2.5816688678996038</v>
      </c>
      <c r="N60">
        <f t="shared" si="5"/>
        <v>5.5711196315021549</v>
      </c>
      <c r="O60">
        <f t="shared" si="6"/>
        <v>16.506289406570623</v>
      </c>
    </row>
    <row r="61" spans="1:15" x14ac:dyDescent="0.2">
      <c r="A61" s="3">
        <v>1964</v>
      </c>
      <c r="B61" s="1">
        <v>10801202</v>
      </c>
      <c r="C61" s="5">
        <f t="shared" si="0"/>
        <v>800491</v>
      </c>
      <c r="D61">
        <v>11601693</v>
      </c>
      <c r="F61">
        <v>163355</v>
      </c>
      <c r="G61">
        <v>544863</v>
      </c>
      <c r="I61" s="5">
        <f t="shared" si="3"/>
        <v>1508709</v>
      </c>
      <c r="J61">
        <f t="shared" si="7"/>
        <v>12309911</v>
      </c>
      <c r="L61">
        <f t="shared" si="8"/>
        <v>6.502817120286247</v>
      </c>
      <c r="M61">
        <f t="shared" si="4"/>
        <v>1.327020154735481</v>
      </c>
      <c r="N61">
        <f t="shared" si="5"/>
        <v>4.4262139669409475</v>
      </c>
      <c r="O61">
        <f t="shared" si="6"/>
        <v>12.256051241962675</v>
      </c>
    </row>
    <row r="62" spans="1:15" x14ac:dyDescent="0.2">
      <c r="A62" s="3">
        <v>1965</v>
      </c>
      <c r="B62" s="1">
        <v>18866401</v>
      </c>
      <c r="C62" s="5">
        <f t="shared" si="0"/>
        <v>1548969</v>
      </c>
      <c r="D62">
        <v>20415370</v>
      </c>
      <c r="F62">
        <v>183782</v>
      </c>
      <c r="G62">
        <v>1474230</v>
      </c>
      <c r="I62" s="5">
        <f t="shared" si="3"/>
        <v>3206981</v>
      </c>
      <c r="J62">
        <f t="shared" si="7"/>
        <v>22073382</v>
      </c>
      <c r="L62">
        <f t="shared" si="8"/>
        <v>7.0173614537183298</v>
      </c>
      <c r="M62">
        <f t="shared" si="4"/>
        <v>0.83259556691403247</v>
      </c>
      <c r="N62">
        <f t="shared" si="5"/>
        <v>6.6787681199011546</v>
      </c>
      <c r="O62">
        <f t="shared" si="6"/>
        <v>14.528725140533517</v>
      </c>
    </row>
    <row r="63" spans="1:15" x14ac:dyDescent="0.2">
      <c r="A63" s="3">
        <v>1966</v>
      </c>
      <c r="B63" s="1">
        <v>11622229</v>
      </c>
      <c r="C63" s="5">
        <f t="shared" si="0"/>
        <v>1614510</v>
      </c>
      <c r="D63">
        <v>13236739</v>
      </c>
      <c r="F63">
        <v>643233</v>
      </c>
      <c r="G63">
        <v>1910493</v>
      </c>
      <c r="I63" s="5">
        <f t="shared" si="3"/>
        <v>4168236</v>
      </c>
      <c r="J63">
        <f t="shared" si="7"/>
        <v>15790465</v>
      </c>
      <c r="L63">
        <f t="shared" si="8"/>
        <v>10.224588066279239</v>
      </c>
      <c r="M63">
        <f t="shared" si="4"/>
        <v>4.0735532487485324</v>
      </c>
      <c r="N63">
        <f t="shared" si="5"/>
        <v>12.099029382605263</v>
      </c>
      <c r="O63">
        <f t="shared" si="6"/>
        <v>26.397170697633033</v>
      </c>
    </row>
    <row r="64" spans="1:15" x14ac:dyDescent="0.2">
      <c r="A64" s="3">
        <v>1967</v>
      </c>
      <c r="B64" s="1">
        <v>11808474</v>
      </c>
      <c r="C64" s="5">
        <f t="shared" si="0"/>
        <v>1609837</v>
      </c>
      <c r="D64">
        <v>13418311</v>
      </c>
      <c r="F64">
        <v>218282</v>
      </c>
      <c r="G64">
        <v>646286</v>
      </c>
      <c r="I64" s="5">
        <f t="shared" si="3"/>
        <v>2474405</v>
      </c>
      <c r="J64">
        <f t="shared" si="7"/>
        <v>14282879</v>
      </c>
      <c r="L64">
        <f t="shared" si="8"/>
        <v>11.271095974418042</v>
      </c>
      <c r="M64">
        <f t="shared" si="4"/>
        <v>1.5282773171991444</v>
      </c>
      <c r="N64">
        <f t="shared" si="5"/>
        <v>4.5249000569142961</v>
      </c>
      <c r="O64">
        <f t="shared" si="6"/>
        <v>17.324273348531484</v>
      </c>
    </row>
    <row r="65" spans="1:15" x14ac:dyDescent="0.2">
      <c r="A65" s="3">
        <v>1968</v>
      </c>
      <c r="B65" s="1">
        <v>13508237</v>
      </c>
      <c r="C65" s="5">
        <f t="shared" si="0"/>
        <v>1272066</v>
      </c>
      <c r="D65">
        <v>14780303</v>
      </c>
      <c r="F65">
        <v>711673</v>
      </c>
      <c r="G65">
        <v>1578913</v>
      </c>
      <c r="I65" s="5">
        <f t="shared" si="3"/>
        <v>3562652</v>
      </c>
      <c r="J65">
        <f t="shared" si="7"/>
        <v>17070889</v>
      </c>
      <c r="L65">
        <f t="shared" si="8"/>
        <v>7.4516681585827191</v>
      </c>
      <c r="M65">
        <f t="shared" si="4"/>
        <v>4.1689275819203093</v>
      </c>
      <c r="N65">
        <f t="shared" si="5"/>
        <v>9.249155096726362</v>
      </c>
      <c r="O65">
        <f t="shared" si="6"/>
        <v>20.86975083722939</v>
      </c>
    </row>
    <row r="66" spans="1:15" x14ac:dyDescent="0.2">
      <c r="A66" s="3">
        <v>1969</v>
      </c>
      <c r="B66" s="1">
        <v>14849712</v>
      </c>
      <c r="C66" s="5">
        <f t="shared" si="0"/>
        <v>1509297</v>
      </c>
      <c r="D66">
        <v>16359009</v>
      </c>
      <c r="F66">
        <v>121991</v>
      </c>
      <c r="G66">
        <v>1068560</v>
      </c>
      <c r="I66" s="5">
        <f t="shared" si="3"/>
        <v>2699848</v>
      </c>
      <c r="J66">
        <f t="shared" si="7"/>
        <v>17549560</v>
      </c>
      <c r="L66">
        <f t="shared" si="8"/>
        <v>8.6001985234957452</v>
      </c>
      <c r="M66">
        <f t="shared" si="4"/>
        <v>0.69512284068660413</v>
      </c>
      <c r="N66">
        <f t="shared" si="5"/>
        <v>6.0888136226777201</v>
      </c>
      <c r="O66">
        <f t="shared" si="6"/>
        <v>15.384134986860069</v>
      </c>
    </row>
    <row r="67" spans="1:15" x14ac:dyDescent="0.2">
      <c r="A67" s="3">
        <v>1970</v>
      </c>
      <c r="B67" s="1">
        <v>15344263</v>
      </c>
      <c r="C67" s="5">
        <f t="shared" si="0"/>
        <v>1004815</v>
      </c>
      <c r="D67">
        <v>16349078</v>
      </c>
      <c r="F67">
        <v>110795</v>
      </c>
      <c r="G67">
        <v>636160</v>
      </c>
      <c r="I67" s="5">
        <f t="shared" si="3"/>
        <v>1751770</v>
      </c>
      <c r="J67">
        <f t="shared" si="7"/>
        <v>17096033</v>
      </c>
      <c r="L67">
        <f t="shared" si="8"/>
        <v>5.8774746164797413</v>
      </c>
      <c r="M67">
        <f t="shared" si="4"/>
        <v>0.64807432227113737</v>
      </c>
      <c r="N67">
        <f t="shared" si="5"/>
        <v>3.7210971691502932</v>
      </c>
      <c r="O67">
        <f t="shared" si="6"/>
        <v>10.246646107901171</v>
      </c>
    </row>
    <row r="68" spans="1:15" x14ac:dyDescent="0.2">
      <c r="A68" s="4">
        <v>1971</v>
      </c>
      <c r="B68" s="2">
        <v>15353544.417738127</v>
      </c>
      <c r="C68" s="5">
        <f t="shared" ref="C68:C103" si="9">D68-B68</f>
        <v>922445.72280082852</v>
      </c>
      <c r="D68">
        <v>16275990.140538955</v>
      </c>
      <c r="F68">
        <v>97424</v>
      </c>
      <c r="G68">
        <v>388583</v>
      </c>
      <c r="I68" s="5">
        <f t="shared" si="3"/>
        <v>1408452.7228008285</v>
      </c>
      <c r="J68">
        <f t="shared" si="7"/>
        <v>16761997.140538955</v>
      </c>
      <c r="L68">
        <f t="shared" si="8"/>
        <v>5.5031969941689702</v>
      </c>
      <c r="M68">
        <f t="shared" si="4"/>
        <v>0.581219524040961</v>
      </c>
      <c r="N68">
        <f t="shared" si="5"/>
        <v>2.3182380759403101</v>
      </c>
      <c r="O68">
        <f t="shared" si="6"/>
        <v>8.402654594150242</v>
      </c>
    </row>
    <row r="69" spans="1:15" x14ac:dyDescent="0.2">
      <c r="A69" s="4">
        <v>1972</v>
      </c>
      <c r="B69" s="2">
        <v>12636714.986401182</v>
      </c>
      <c r="C69" s="5">
        <f t="shared" si="9"/>
        <v>703306.32337171026</v>
      </c>
      <c r="D69">
        <v>13340021.309772892</v>
      </c>
      <c r="F69">
        <v>251926</v>
      </c>
      <c r="G69">
        <v>696750</v>
      </c>
      <c r="I69" s="5">
        <f t="shared" si="3"/>
        <v>1651982.3233717103</v>
      </c>
      <c r="J69">
        <f t="shared" si="7"/>
        <v>14288697.309772892</v>
      </c>
      <c r="L69">
        <f t="shared" si="8"/>
        <v>4.9221164681729048</v>
      </c>
      <c r="M69">
        <f t="shared" si="4"/>
        <v>1.7631138412295486</v>
      </c>
      <c r="N69">
        <f t="shared" si="5"/>
        <v>4.8762317858287272</v>
      </c>
      <c r="O69">
        <f t="shared" si="6"/>
        <v>11.561462095231182</v>
      </c>
    </row>
    <row r="70" spans="1:15" x14ac:dyDescent="0.2">
      <c r="A70" s="4">
        <v>1973</v>
      </c>
      <c r="B70" s="2">
        <v>19444264.226526149</v>
      </c>
      <c r="C70" s="5">
        <f t="shared" si="9"/>
        <v>1925140.9064513855</v>
      </c>
      <c r="D70">
        <v>21369405.132977534</v>
      </c>
      <c r="F70">
        <v>1022945</v>
      </c>
      <c r="G70">
        <v>3491257</v>
      </c>
      <c r="I70" s="5">
        <f t="shared" si="3"/>
        <v>6439342.9064513855</v>
      </c>
      <c r="J70">
        <f t="shared" si="7"/>
        <v>25883607.132977534</v>
      </c>
      <c r="L70">
        <f t="shared" si="8"/>
        <v>7.4376840003827009</v>
      </c>
      <c r="M70">
        <f t="shared" si="4"/>
        <v>3.952095991662214</v>
      </c>
      <c r="N70">
        <f t="shared" si="5"/>
        <v>13.488293892205979</v>
      </c>
      <c r="O70">
        <f t="shared" si="6"/>
        <v>24.878073884250895</v>
      </c>
    </row>
    <row r="71" spans="1:15" x14ac:dyDescent="0.2">
      <c r="A71" s="4">
        <v>1974</v>
      </c>
      <c r="B71" s="2">
        <v>13514958.112520957</v>
      </c>
      <c r="C71" s="5">
        <f t="shared" si="9"/>
        <v>692479.47103756107</v>
      </c>
      <c r="D71">
        <v>14207437.583558518</v>
      </c>
      <c r="F71">
        <v>92331</v>
      </c>
      <c r="G71">
        <v>396367</v>
      </c>
      <c r="I71" s="5">
        <f t="shared" si="3"/>
        <v>1181177.4710375611</v>
      </c>
      <c r="J71">
        <f t="shared" si="7"/>
        <v>14696135.583558518</v>
      </c>
      <c r="L71">
        <f t="shared" si="8"/>
        <v>4.7119834129203388</v>
      </c>
      <c r="M71">
        <f t="shared" si="4"/>
        <v>0.62826720313669693</v>
      </c>
      <c r="N71">
        <f t="shared" si="5"/>
        <v>2.6970831736435561</v>
      </c>
      <c r="O71">
        <f t="shared" si="6"/>
        <v>8.0373337897005914</v>
      </c>
    </row>
    <row r="72" spans="1:15" x14ac:dyDescent="0.2">
      <c r="A72" s="4">
        <v>1975</v>
      </c>
      <c r="B72" s="2">
        <v>17034663.975856904</v>
      </c>
      <c r="C72" s="5">
        <f t="shared" si="9"/>
        <v>820505.06858849153</v>
      </c>
      <c r="D72">
        <v>17855169.044445395</v>
      </c>
      <c r="F72">
        <v>349004</v>
      </c>
      <c r="G72">
        <v>940836</v>
      </c>
      <c r="I72" s="5">
        <f t="shared" si="3"/>
        <v>2110345.0685884915</v>
      </c>
      <c r="J72">
        <f t="shared" si="7"/>
        <v>19145009.044445395</v>
      </c>
      <c r="L72">
        <f t="shared" si="8"/>
        <v>4.2857387357910257</v>
      </c>
      <c r="M72">
        <f t="shared" si="4"/>
        <v>1.8229503009885371</v>
      </c>
      <c r="N72">
        <f t="shared" si="5"/>
        <v>4.9142624995153383</v>
      </c>
      <c r="O72">
        <f t="shared" si="6"/>
        <v>11.022951536294901</v>
      </c>
    </row>
    <row r="73" spans="1:15" x14ac:dyDescent="0.2">
      <c r="A73" s="4">
        <v>1976</v>
      </c>
      <c r="B73" s="2">
        <v>11467422.672357487</v>
      </c>
      <c r="C73" s="5">
        <f t="shared" si="9"/>
        <v>906362.42966594547</v>
      </c>
      <c r="D73">
        <v>12373785.102023432</v>
      </c>
      <c r="F73">
        <v>162444</v>
      </c>
      <c r="G73">
        <v>811395</v>
      </c>
      <c r="I73" s="5">
        <f t="shared" si="3"/>
        <v>1880201.4296659455</v>
      </c>
      <c r="J73">
        <f t="shared" si="7"/>
        <v>13347624.102023432</v>
      </c>
      <c r="L73">
        <f t="shared" si="8"/>
        <v>6.7904401767543447</v>
      </c>
      <c r="M73">
        <f t="shared" si="4"/>
        <v>1.2170255826681118</v>
      </c>
      <c r="N73">
        <f t="shared" si="5"/>
        <v>6.0789470380499901</v>
      </c>
      <c r="O73">
        <f t="shared" si="6"/>
        <v>14.086412797472448</v>
      </c>
    </row>
    <row r="74" spans="1:15" x14ac:dyDescent="0.2">
      <c r="A74" s="4">
        <v>1977</v>
      </c>
      <c r="B74" s="2">
        <v>5621401.2034949446</v>
      </c>
      <c r="C74" s="5">
        <f t="shared" si="9"/>
        <v>819242.20904755313</v>
      </c>
      <c r="D74">
        <v>6440643.4125424977</v>
      </c>
      <c r="F74">
        <v>128207</v>
      </c>
      <c r="G74">
        <v>370838</v>
      </c>
      <c r="I74" s="5">
        <f t="shared" si="3"/>
        <v>1318287.2090475531</v>
      </c>
      <c r="J74">
        <f t="shared" si="7"/>
        <v>6939688.4125424977</v>
      </c>
      <c r="L74">
        <f t="shared" si="8"/>
        <v>11.805172802382447</v>
      </c>
      <c r="M74">
        <f t="shared" si="4"/>
        <v>1.8474460577838643</v>
      </c>
      <c r="N74">
        <f t="shared" si="5"/>
        <v>5.3437269507628491</v>
      </c>
      <c r="O74">
        <f t="shared" si="6"/>
        <v>18.99634581092916</v>
      </c>
    </row>
    <row r="75" spans="1:15" x14ac:dyDescent="0.2">
      <c r="A75" s="4">
        <v>1978</v>
      </c>
      <c r="B75" s="2">
        <v>15126635.459162852</v>
      </c>
      <c r="C75" s="5">
        <f t="shared" si="9"/>
        <v>1342169.2764968593</v>
      </c>
      <c r="D75">
        <v>16468804.735659711</v>
      </c>
      <c r="F75">
        <v>330945</v>
      </c>
      <c r="G75">
        <v>2383100</v>
      </c>
      <c r="I75" s="5">
        <f t="shared" si="3"/>
        <v>4056214.2764968593</v>
      </c>
      <c r="J75">
        <f t="shared" si="7"/>
        <v>19182849.735659711</v>
      </c>
      <c r="L75">
        <f t="shared" si="8"/>
        <v>6.9967147477668608</v>
      </c>
      <c r="M75">
        <f t="shared" si="4"/>
        <v>1.7252129092414983</v>
      </c>
      <c r="N75">
        <f t="shared" si="5"/>
        <v>12.423075991519482</v>
      </c>
      <c r="O75">
        <f t="shared" si="6"/>
        <v>21.14500364852784</v>
      </c>
    </row>
    <row r="76" spans="1:15" x14ac:dyDescent="0.2">
      <c r="A76" s="4">
        <v>1979</v>
      </c>
      <c r="B76" s="2">
        <v>18035004.88114116</v>
      </c>
      <c r="C76" s="5">
        <f t="shared" si="9"/>
        <v>2161741.5843797959</v>
      </c>
      <c r="D76">
        <v>20196746.465520956</v>
      </c>
      <c r="F76">
        <v>1218345</v>
      </c>
      <c r="G76">
        <v>3319132</v>
      </c>
      <c r="I76" s="5">
        <f t="shared" si="3"/>
        <v>6699218.5843797959</v>
      </c>
      <c r="J76">
        <f t="shared" ref="J76:J101" si="10">D76+F76+G76</f>
        <v>24734223.465520956</v>
      </c>
      <c r="L76">
        <f t="shared" ref="L76:L101" si="11">C76/J76*100</f>
        <v>8.739880544029301</v>
      </c>
      <c r="M76">
        <f t="shared" si="4"/>
        <v>4.9257459070762826</v>
      </c>
      <c r="N76">
        <f t="shared" si="5"/>
        <v>13.419188213556845</v>
      </c>
      <c r="O76">
        <f t="shared" si="6"/>
        <v>27.084814664662431</v>
      </c>
    </row>
    <row r="77" spans="1:15" x14ac:dyDescent="0.2">
      <c r="A77" s="4">
        <v>1980</v>
      </c>
      <c r="B77" s="2">
        <v>17693968.671135429</v>
      </c>
      <c r="C77" s="5">
        <f t="shared" si="9"/>
        <v>2336964.4535305128</v>
      </c>
      <c r="D77">
        <v>20030933.124665942</v>
      </c>
      <c r="F77">
        <v>446984</v>
      </c>
      <c r="G77">
        <v>2939456</v>
      </c>
      <c r="I77" s="5">
        <f t="shared" ref="I77:I101" si="12">C77+F77+G77</f>
        <v>5723404.4535305128</v>
      </c>
      <c r="J77">
        <f t="shared" si="10"/>
        <v>23417373.124665942</v>
      </c>
      <c r="L77">
        <f t="shared" si="11"/>
        <v>9.9796182991547671</v>
      </c>
      <c r="M77">
        <f t="shared" ref="M77:M101" si="13">F77/J77*100</f>
        <v>1.9087708839946</v>
      </c>
      <c r="N77">
        <f t="shared" ref="N77:N101" si="14">G77/J77*100</f>
        <v>12.552458315248938</v>
      </c>
      <c r="O77">
        <f t="shared" ref="O77:O101" si="15">SUM(L77:N77)</f>
        <v>24.440847498398306</v>
      </c>
    </row>
    <row r="78" spans="1:15" x14ac:dyDescent="0.2">
      <c r="A78" s="4">
        <v>1981</v>
      </c>
      <c r="B78" s="2">
        <v>8796304.3301382586</v>
      </c>
      <c r="C78" s="5">
        <f t="shared" si="9"/>
        <v>1083981.4927767515</v>
      </c>
      <c r="D78">
        <v>9880285.8229150102</v>
      </c>
      <c r="F78">
        <v>143100</v>
      </c>
      <c r="G78">
        <v>536434</v>
      </c>
      <c r="I78" s="5">
        <f t="shared" si="12"/>
        <v>1763515.4927767515</v>
      </c>
      <c r="J78">
        <f t="shared" si="10"/>
        <v>10559819.82291501</v>
      </c>
      <c r="L78">
        <f t="shared" si="11"/>
        <v>10.265151403667808</v>
      </c>
      <c r="M78">
        <f t="shared" si="13"/>
        <v>1.3551367580104945</v>
      </c>
      <c r="N78">
        <f t="shared" si="14"/>
        <v>5.0799540995569634</v>
      </c>
      <c r="O78">
        <f t="shared" si="15"/>
        <v>16.700242261235267</v>
      </c>
    </row>
    <row r="79" spans="1:15" x14ac:dyDescent="0.2">
      <c r="A79" s="4">
        <v>1982</v>
      </c>
      <c r="B79" s="2">
        <v>16728383.399380863</v>
      </c>
      <c r="C79" s="5">
        <f t="shared" si="9"/>
        <v>1390765.1280826628</v>
      </c>
      <c r="D79">
        <v>18119148.527463526</v>
      </c>
      <c r="F79">
        <v>218565</v>
      </c>
      <c r="G79">
        <v>1348572</v>
      </c>
      <c r="I79" s="5">
        <f t="shared" si="12"/>
        <v>2957902.1280826628</v>
      </c>
      <c r="J79">
        <f t="shared" si="10"/>
        <v>19686285.527463526</v>
      </c>
      <c r="L79">
        <f t="shared" si="11"/>
        <v>7.0646396250956727</v>
      </c>
      <c r="M79">
        <f t="shared" si="13"/>
        <v>1.1102399164895225</v>
      </c>
      <c r="N79">
        <f t="shared" si="14"/>
        <v>6.8503121023956641</v>
      </c>
      <c r="O79">
        <f t="shared" si="15"/>
        <v>15.025191643980859</v>
      </c>
    </row>
    <row r="80" spans="1:15" x14ac:dyDescent="0.2">
      <c r="A80" s="4">
        <v>1983</v>
      </c>
      <c r="B80" s="2">
        <v>24451617.521276284</v>
      </c>
      <c r="C80" s="5">
        <f t="shared" si="9"/>
        <v>1415507.3274616785</v>
      </c>
      <c r="D80">
        <v>25867124.848737963</v>
      </c>
      <c r="F80">
        <v>775217</v>
      </c>
      <c r="G80">
        <v>2605893</v>
      </c>
      <c r="I80" s="5">
        <f t="shared" si="12"/>
        <v>4796617.3274616785</v>
      </c>
      <c r="J80">
        <f t="shared" si="10"/>
        <v>29248234.848737963</v>
      </c>
      <c r="L80">
        <f t="shared" si="11"/>
        <v>4.8396333480711107</v>
      </c>
      <c r="M80">
        <f t="shared" si="13"/>
        <v>2.6504744782348806</v>
      </c>
      <c r="N80">
        <f t="shared" si="14"/>
        <v>8.9095735639323284</v>
      </c>
      <c r="O80">
        <f t="shared" si="15"/>
        <v>16.399681390238321</v>
      </c>
    </row>
    <row r="81" spans="1:15" x14ac:dyDescent="0.2">
      <c r="A81" s="4">
        <v>1984</v>
      </c>
      <c r="B81" s="2">
        <v>25276921.467385512</v>
      </c>
      <c r="C81" s="5">
        <f t="shared" si="9"/>
        <v>1862893.6813144721</v>
      </c>
      <c r="D81">
        <v>27139815.148699984</v>
      </c>
      <c r="F81">
        <v>723372</v>
      </c>
      <c r="G81">
        <v>1246590</v>
      </c>
      <c r="I81" s="5">
        <f t="shared" si="12"/>
        <v>3832855.6813144721</v>
      </c>
      <c r="J81">
        <f t="shared" si="10"/>
        <v>29109777.148699984</v>
      </c>
      <c r="L81">
        <f t="shared" si="11"/>
        <v>6.3995463510364505</v>
      </c>
      <c r="M81">
        <f t="shared" si="13"/>
        <v>2.4849795184100376</v>
      </c>
      <c r="N81">
        <f t="shared" si="14"/>
        <v>4.2823756211945838</v>
      </c>
      <c r="O81">
        <f t="shared" si="15"/>
        <v>13.166901490641072</v>
      </c>
    </row>
    <row r="82" spans="1:15" x14ac:dyDescent="0.2">
      <c r="A82" s="4">
        <v>1985</v>
      </c>
      <c r="B82" s="2">
        <v>21224418.710417863</v>
      </c>
      <c r="C82" s="5">
        <f t="shared" si="9"/>
        <v>1481687.4842355847</v>
      </c>
      <c r="D82">
        <v>22706106.194653448</v>
      </c>
      <c r="F82">
        <v>916852</v>
      </c>
      <c r="G82">
        <v>2166260</v>
      </c>
      <c r="I82" s="5">
        <f t="shared" si="12"/>
        <v>4564799.4842355847</v>
      </c>
      <c r="J82">
        <f t="shared" si="10"/>
        <v>25789218.194653448</v>
      </c>
      <c r="L82">
        <f t="shared" si="11"/>
        <v>5.7453757343553917</v>
      </c>
      <c r="M82">
        <f t="shared" si="13"/>
        <v>3.5551756283565017</v>
      </c>
      <c r="N82">
        <f t="shared" si="14"/>
        <v>8.3998668887492816</v>
      </c>
      <c r="O82">
        <f t="shared" si="15"/>
        <v>17.700418251461173</v>
      </c>
    </row>
    <row r="83" spans="1:15" x14ac:dyDescent="0.2">
      <c r="A83" s="4">
        <v>1986</v>
      </c>
      <c r="B83" s="2">
        <v>22593320.920341678</v>
      </c>
      <c r="C83" s="5">
        <f t="shared" si="9"/>
        <v>1029376.9958248846</v>
      </c>
      <c r="D83">
        <v>23622697.916166563</v>
      </c>
      <c r="F83">
        <v>413256</v>
      </c>
      <c r="G83">
        <v>1049497</v>
      </c>
      <c r="I83" s="5">
        <f t="shared" si="12"/>
        <v>2492129.9958248846</v>
      </c>
      <c r="J83">
        <f t="shared" si="10"/>
        <v>25085450.916166563</v>
      </c>
      <c r="L83">
        <f t="shared" si="11"/>
        <v>4.1034821309968672</v>
      </c>
      <c r="M83">
        <f t="shared" si="13"/>
        <v>1.6473931498423779</v>
      </c>
      <c r="N83">
        <f t="shared" si="14"/>
        <v>4.1836880010940583</v>
      </c>
      <c r="O83">
        <f t="shared" si="15"/>
        <v>9.9345632819333041</v>
      </c>
    </row>
    <row r="84" spans="1:15" x14ac:dyDescent="0.2">
      <c r="A84" s="4">
        <v>1987</v>
      </c>
      <c r="B84" s="2">
        <v>16968376.355287962</v>
      </c>
      <c r="C84" s="5">
        <f t="shared" si="9"/>
        <v>1424406.3771002963</v>
      </c>
      <c r="D84">
        <v>18392782.732388258</v>
      </c>
      <c r="F84">
        <v>387824</v>
      </c>
      <c r="G84">
        <v>1155758</v>
      </c>
      <c r="I84" s="5">
        <f t="shared" si="12"/>
        <v>2967988.3771002963</v>
      </c>
      <c r="J84">
        <f t="shared" si="10"/>
        <v>19936364.732388258</v>
      </c>
      <c r="L84">
        <f t="shared" si="11"/>
        <v>7.1447648366215502</v>
      </c>
      <c r="M84">
        <f t="shared" si="13"/>
        <v>1.94530951457739</v>
      </c>
      <c r="N84">
        <f t="shared" si="14"/>
        <v>5.7972354314042844</v>
      </c>
      <c r="O84">
        <f t="shared" si="15"/>
        <v>14.887309782603225</v>
      </c>
    </row>
    <row r="85" spans="1:15" x14ac:dyDescent="0.2">
      <c r="A85" s="4">
        <v>1988</v>
      </c>
      <c r="B85" s="2">
        <v>11808680.102052702</v>
      </c>
      <c r="C85" s="5">
        <f t="shared" si="9"/>
        <v>1575291.7187450435</v>
      </c>
      <c r="D85">
        <v>13383971.820797745</v>
      </c>
      <c r="F85">
        <v>428646</v>
      </c>
      <c r="G85">
        <v>1233467</v>
      </c>
      <c r="I85" s="5">
        <f t="shared" si="12"/>
        <v>3237404.7187450435</v>
      </c>
      <c r="J85">
        <f t="shared" si="10"/>
        <v>15046084.820797745</v>
      </c>
      <c r="L85">
        <f t="shared" si="11"/>
        <v>10.46977826794892</v>
      </c>
      <c r="M85">
        <f t="shared" si="13"/>
        <v>2.8488873026124089</v>
      </c>
      <c r="N85">
        <f t="shared" si="14"/>
        <v>8.1979266679064313</v>
      </c>
      <c r="O85">
        <f t="shared" si="15"/>
        <v>21.516592238467759</v>
      </c>
    </row>
    <row r="86" spans="1:15" x14ac:dyDescent="0.2">
      <c r="A86" s="4">
        <v>1989</v>
      </c>
      <c r="B86" s="2">
        <v>10128834.229824269</v>
      </c>
      <c r="C86" s="5">
        <f t="shared" si="9"/>
        <v>1325593.304942932</v>
      </c>
      <c r="D86">
        <v>11454427.534767201</v>
      </c>
      <c r="F86">
        <v>160871</v>
      </c>
      <c r="G86">
        <v>474678</v>
      </c>
      <c r="I86" s="5">
        <f t="shared" si="12"/>
        <v>1961142.304942932</v>
      </c>
      <c r="J86">
        <f t="shared" si="10"/>
        <v>12089976.534767201</v>
      </c>
      <c r="L86">
        <f t="shared" si="11"/>
        <v>10.964399319807754</v>
      </c>
      <c r="M86">
        <f t="shared" si="13"/>
        <v>1.3306146586586214</v>
      </c>
      <c r="N86">
        <f t="shared" si="14"/>
        <v>3.9262110942479196</v>
      </c>
      <c r="O86">
        <f t="shared" si="15"/>
        <v>16.221225072714294</v>
      </c>
    </row>
    <row r="87" spans="1:15" x14ac:dyDescent="0.2">
      <c r="A87" s="4">
        <v>1990</v>
      </c>
      <c r="B87" s="2">
        <v>9283722.7862363122</v>
      </c>
      <c r="C87" s="5">
        <f t="shared" si="9"/>
        <v>1205850.5466354564</v>
      </c>
      <c r="D87">
        <v>10489573.332871769</v>
      </c>
      <c r="F87">
        <v>123911</v>
      </c>
      <c r="G87">
        <v>407205</v>
      </c>
      <c r="I87" s="5">
        <f t="shared" si="12"/>
        <v>1736966.5466354564</v>
      </c>
      <c r="J87">
        <f t="shared" si="10"/>
        <v>11020689.332871769</v>
      </c>
      <c r="L87">
        <f t="shared" si="11"/>
        <v>10.941698021000617</v>
      </c>
      <c r="M87">
        <f t="shared" si="13"/>
        <v>1.1243489064736327</v>
      </c>
      <c r="N87">
        <f t="shared" si="14"/>
        <v>3.6949140630016344</v>
      </c>
      <c r="O87">
        <f t="shared" si="15"/>
        <v>15.760960990475885</v>
      </c>
    </row>
    <row r="88" spans="1:15" x14ac:dyDescent="0.2">
      <c r="A88" s="4">
        <v>1991</v>
      </c>
      <c r="B88" s="2">
        <v>12299351.016956046</v>
      </c>
      <c r="C88" s="5">
        <f t="shared" si="9"/>
        <v>1287716.1771209743</v>
      </c>
      <c r="D88">
        <v>13587067.194077021</v>
      </c>
      <c r="F88">
        <v>630938</v>
      </c>
      <c r="G88">
        <v>1711764</v>
      </c>
      <c r="I88" s="5">
        <f t="shared" si="12"/>
        <v>3630418.1771209743</v>
      </c>
      <c r="J88">
        <f t="shared" si="10"/>
        <v>15929769.194077021</v>
      </c>
      <c r="L88">
        <f t="shared" si="11"/>
        <v>8.0837089441306578</v>
      </c>
      <c r="M88">
        <f t="shared" si="13"/>
        <v>3.9607479073494316</v>
      </c>
      <c r="N88">
        <f t="shared" si="14"/>
        <v>10.745692414906207</v>
      </c>
      <c r="O88">
        <f t="shared" si="15"/>
        <v>22.790149266386294</v>
      </c>
    </row>
    <row r="89" spans="1:15" x14ac:dyDescent="0.2">
      <c r="A89" s="4">
        <v>1992</v>
      </c>
      <c r="B89" s="2">
        <v>11004464.131107915</v>
      </c>
      <c r="C89" s="5">
        <f t="shared" si="9"/>
        <v>1798633.2570098359</v>
      </c>
      <c r="D89">
        <v>12803097.388117751</v>
      </c>
      <c r="F89">
        <v>811200</v>
      </c>
      <c r="G89">
        <v>1654624</v>
      </c>
      <c r="I89" s="5">
        <f t="shared" si="12"/>
        <v>4264457.2570098359</v>
      </c>
      <c r="J89">
        <f t="shared" si="10"/>
        <v>15268921.388117751</v>
      </c>
      <c r="L89">
        <f t="shared" si="11"/>
        <v>11.779700813768871</v>
      </c>
      <c r="M89">
        <f t="shared" si="13"/>
        <v>5.3127524818568679</v>
      </c>
      <c r="N89">
        <f t="shared" si="14"/>
        <v>10.836548030744501</v>
      </c>
      <c r="O89">
        <f t="shared" si="15"/>
        <v>27.929001326370241</v>
      </c>
    </row>
    <row r="90" spans="1:15" x14ac:dyDescent="0.2">
      <c r="A90" s="4">
        <v>1993</v>
      </c>
      <c r="B90" s="2">
        <v>18140893.596858922</v>
      </c>
      <c r="C90" s="5">
        <f t="shared" si="9"/>
        <v>3264270.9746718891</v>
      </c>
      <c r="D90">
        <v>21405164.571530811</v>
      </c>
      <c r="F90">
        <v>1614024</v>
      </c>
      <c r="G90">
        <v>4357945</v>
      </c>
      <c r="I90" s="5">
        <f t="shared" si="12"/>
        <v>9236239.9746718891</v>
      </c>
      <c r="J90">
        <f t="shared" si="10"/>
        <v>27377133.571530811</v>
      </c>
      <c r="L90">
        <f t="shared" si="11"/>
        <v>11.923348242952541</v>
      </c>
      <c r="M90">
        <f t="shared" si="13"/>
        <v>5.8955185932190002</v>
      </c>
      <c r="N90">
        <f t="shared" si="14"/>
        <v>15.918193146896067</v>
      </c>
      <c r="O90">
        <f t="shared" si="15"/>
        <v>33.73705998306761</v>
      </c>
    </row>
    <row r="91" spans="1:15" x14ac:dyDescent="0.2">
      <c r="A91" s="4">
        <v>1994</v>
      </c>
      <c r="B91" s="2">
        <v>10660782.411161592</v>
      </c>
      <c r="C91" s="5">
        <f t="shared" si="9"/>
        <v>1049779.3082270883</v>
      </c>
      <c r="D91">
        <v>11710561.719388681</v>
      </c>
      <c r="F91">
        <v>149370</v>
      </c>
      <c r="G91">
        <v>689397</v>
      </c>
      <c r="I91" s="5">
        <f t="shared" si="12"/>
        <v>1888546.3082270883</v>
      </c>
      <c r="J91">
        <f t="shared" si="10"/>
        <v>12549328.719388681</v>
      </c>
      <c r="L91">
        <f t="shared" si="11"/>
        <v>8.3652228075369628</v>
      </c>
      <c r="M91">
        <f t="shared" si="13"/>
        <v>1.1902628685566563</v>
      </c>
      <c r="N91">
        <f t="shared" si="14"/>
        <v>5.4934970261388036</v>
      </c>
      <c r="O91">
        <f t="shared" si="15"/>
        <v>15.048982702232422</v>
      </c>
    </row>
    <row r="92" spans="1:15" x14ac:dyDescent="0.2">
      <c r="A92" s="4">
        <v>1995</v>
      </c>
      <c r="B92" s="2">
        <v>20155432.242286243</v>
      </c>
      <c r="C92" s="5">
        <f t="shared" si="9"/>
        <v>1987867.0589559302</v>
      </c>
      <c r="D92">
        <v>22143299.301242173</v>
      </c>
      <c r="F92">
        <v>866164</v>
      </c>
      <c r="G92">
        <v>2018698</v>
      </c>
      <c r="I92" s="5">
        <f t="shared" si="12"/>
        <v>4872729.0589559302</v>
      </c>
      <c r="J92">
        <f t="shared" si="10"/>
        <v>25028161.301242173</v>
      </c>
      <c r="L92">
        <f t="shared" si="11"/>
        <v>7.9425213663509133</v>
      </c>
      <c r="M92">
        <f t="shared" si="13"/>
        <v>3.4607576224826846</v>
      </c>
      <c r="N92">
        <f t="shared" si="14"/>
        <v>8.065706368528998</v>
      </c>
      <c r="O92">
        <f t="shared" si="15"/>
        <v>19.468985357362598</v>
      </c>
    </row>
    <row r="93" spans="1:15" x14ac:dyDescent="0.2">
      <c r="A93" s="4">
        <v>1996</v>
      </c>
      <c r="B93" s="2">
        <v>14524783.961899275</v>
      </c>
      <c r="C93" s="5">
        <f t="shared" si="9"/>
        <v>1103675.4829002991</v>
      </c>
      <c r="D93">
        <v>15628459.444799574</v>
      </c>
      <c r="F93">
        <v>164696</v>
      </c>
      <c r="G93">
        <v>346301</v>
      </c>
      <c r="I93" s="5">
        <f t="shared" si="12"/>
        <v>1614672.4829002991</v>
      </c>
      <c r="J93">
        <f t="shared" si="10"/>
        <v>16139456.444799574</v>
      </c>
      <c r="L93">
        <f t="shared" si="11"/>
        <v>6.8383683593998823</v>
      </c>
      <c r="M93">
        <f t="shared" si="13"/>
        <v>1.0204556799251319</v>
      </c>
      <c r="N93">
        <f t="shared" si="14"/>
        <v>2.1456794482789689</v>
      </c>
      <c r="O93">
        <f t="shared" si="15"/>
        <v>10.004503487603984</v>
      </c>
    </row>
    <row r="94" spans="1:15" x14ac:dyDescent="0.2">
      <c r="A94" s="4">
        <v>1997</v>
      </c>
      <c r="B94" s="2">
        <v>21154842.285254855</v>
      </c>
      <c r="C94" s="5">
        <f t="shared" si="9"/>
        <v>1051906.335249275</v>
      </c>
      <c r="D94">
        <v>22206748.62050413</v>
      </c>
      <c r="F94">
        <v>336309</v>
      </c>
      <c r="G94">
        <v>680827</v>
      </c>
      <c r="I94" s="5">
        <f t="shared" si="12"/>
        <v>2069042.335249275</v>
      </c>
      <c r="J94">
        <f t="shared" si="10"/>
        <v>23223884.62050413</v>
      </c>
      <c r="L94">
        <f t="shared" si="11"/>
        <v>4.5294159544719648</v>
      </c>
      <c r="M94">
        <f t="shared" si="13"/>
        <v>1.4481169084997789</v>
      </c>
      <c r="N94">
        <f t="shared" si="14"/>
        <v>2.9315810473795794</v>
      </c>
      <c r="O94">
        <f t="shared" si="15"/>
        <v>8.9091139103513228</v>
      </c>
    </row>
    <row r="95" spans="1:15" x14ac:dyDescent="0.2">
      <c r="A95" s="4">
        <v>1998</v>
      </c>
      <c r="B95" s="2">
        <v>17158007.715245984</v>
      </c>
      <c r="C95" s="5">
        <f t="shared" si="9"/>
        <v>1441493.8257966638</v>
      </c>
      <c r="D95">
        <v>18599501.541042648</v>
      </c>
      <c r="F95">
        <v>364643</v>
      </c>
      <c r="G95">
        <v>1335445</v>
      </c>
      <c r="I95" s="5">
        <f t="shared" si="12"/>
        <v>3141581.8257966638</v>
      </c>
      <c r="J95">
        <f t="shared" si="10"/>
        <v>20299589.541042648</v>
      </c>
      <c r="L95">
        <f t="shared" si="11"/>
        <v>7.101098388625962</v>
      </c>
      <c r="M95">
        <f t="shared" si="13"/>
        <v>1.7963072566701308</v>
      </c>
      <c r="N95">
        <f t="shared" si="14"/>
        <v>6.5786798166531186</v>
      </c>
      <c r="O95">
        <f t="shared" si="15"/>
        <v>15.476085461949211</v>
      </c>
    </row>
    <row r="96" spans="1:15" x14ac:dyDescent="0.2">
      <c r="A96" s="4">
        <v>1999</v>
      </c>
      <c r="B96" s="2">
        <v>16686557.652367447</v>
      </c>
      <c r="C96" s="5">
        <f t="shared" si="9"/>
        <v>952459.46862182021</v>
      </c>
      <c r="D96">
        <v>17639017.120989267</v>
      </c>
      <c r="F96">
        <v>206841</v>
      </c>
      <c r="G96">
        <v>488247</v>
      </c>
      <c r="I96" s="5">
        <f t="shared" si="12"/>
        <v>1647547.4686218202</v>
      </c>
      <c r="J96">
        <f t="shared" si="10"/>
        <v>18334105.120989267</v>
      </c>
      <c r="L96">
        <f t="shared" si="11"/>
        <v>5.1950147680315455</v>
      </c>
      <c r="M96">
        <f t="shared" si="13"/>
        <v>1.1281761429588624</v>
      </c>
      <c r="N96">
        <f t="shared" si="14"/>
        <v>2.6630533466345438</v>
      </c>
      <c r="O96">
        <f t="shared" si="15"/>
        <v>8.9862442576249517</v>
      </c>
    </row>
    <row r="97" spans="1:15" x14ac:dyDescent="0.2">
      <c r="A97" s="4">
        <v>2000</v>
      </c>
      <c r="B97" s="2">
        <v>11028941.525649179</v>
      </c>
      <c r="C97" s="5">
        <f t="shared" si="9"/>
        <v>895834.23628910072</v>
      </c>
      <c r="D97">
        <v>11924775.761938279</v>
      </c>
      <c r="F97">
        <v>96333</v>
      </c>
      <c r="G97">
        <v>292325</v>
      </c>
      <c r="I97" s="5">
        <f t="shared" si="12"/>
        <v>1284492.2362891007</v>
      </c>
      <c r="J97">
        <f t="shared" si="10"/>
        <v>12313433.761938279</v>
      </c>
      <c r="L97">
        <f t="shared" si="11"/>
        <v>7.2752593111613555</v>
      </c>
      <c r="M97">
        <f t="shared" si="13"/>
        <v>0.7823406684313543</v>
      </c>
      <c r="N97">
        <f t="shared" si="14"/>
        <v>2.3740331547776532</v>
      </c>
      <c r="O97">
        <f t="shared" si="15"/>
        <v>10.431633134370362</v>
      </c>
    </row>
    <row r="98" spans="1:15" x14ac:dyDescent="0.2">
      <c r="A98" s="4">
        <v>2001</v>
      </c>
      <c r="B98" s="2">
        <v>11022737.061978867</v>
      </c>
      <c r="C98" s="5">
        <f t="shared" si="9"/>
        <v>1067294.7958642282</v>
      </c>
      <c r="D98">
        <v>12090031.857843095</v>
      </c>
      <c r="F98">
        <v>430701</v>
      </c>
      <c r="G98">
        <v>773180</v>
      </c>
      <c r="I98" s="5">
        <f t="shared" si="12"/>
        <v>2271175.7958642282</v>
      </c>
      <c r="J98">
        <f t="shared" si="10"/>
        <v>13293912.857843095</v>
      </c>
      <c r="L98">
        <f t="shared" si="11"/>
        <v>8.0284473599099115</v>
      </c>
      <c r="M98">
        <f t="shared" si="13"/>
        <v>3.2398361912376799</v>
      </c>
      <c r="N98">
        <f t="shared" si="14"/>
        <v>5.8160453454743539</v>
      </c>
      <c r="O98">
        <f t="shared" si="15"/>
        <v>17.084328896621948</v>
      </c>
    </row>
    <row r="99" spans="1:15" x14ac:dyDescent="0.2">
      <c r="A99" s="4">
        <v>2002</v>
      </c>
      <c r="B99" s="2">
        <v>6203775.1370431744</v>
      </c>
      <c r="C99" s="5">
        <f t="shared" si="9"/>
        <v>709146.33603679948</v>
      </c>
      <c r="D99">
        <v>6912921.4730799738</v>
      </c>
      <c r="F99">
        <v>101780</v>
      </c>
      <c r="G99">
        <v>280248</v>
      </c>
      <c r="I99" s="5">
        <f t="shared" si="12"/>
        <v>1091174.3360367995</v>
      </c>
      <c r="J99">
        <f t="shared" si="10"/>
        <v>7294949.4730799738</v>
      </c>
      <c r="L99">
        <f t="shared" si="11"/>
        <v>9.7210589141667274</v>
      </c>
      <c r="M99">
        <f t="shared" si="13"/>
        <v>1.395211856855094</v>
      </c>
      <c r="N99">
        <f t="shared" si="14"/>
        <v>3.8416715706418394</v>
      </c>
      <c r="O99">
        <f t="shared" si="15"/>
        <v>14.95794234166366</v>
      </c>
    </row>
    <row r="100" spans="1:15" x14ac:dyDescent="0.2">
      <c r="A100" s="4">
        <v>2003</v>
      </c>
      <c r="B100" s="2">
        <v>10474998.916689839</v>
      </c>
      <c r="C100" s="5">
        <f t="shared" si="9"/>
        <v>982976.10702454485</v>
      </c>
      <c r="D100">
        <v>11457975.023714384</v>
      </c>
      <c r="F100">
        <v>124325</v>
      </c>
      <c r="G100">
        <v>775752</v>
      </c>
      <c r="I100" s="5">
        <f t="shared" si="12"/>
        <v>1883053.1070245448</v>
      </c>
      <c r="J100">
        <f t="shared" si="10"/>
        <v>12358052.023714384</v>
      </c>
      <c r="L100">
        <f t="shared" si="11"/>
        <v>7.9541347223516361</v>
      </c>
      <c r="M100">
        <f t="shared" si="13"/>
        <v>1.0060242484934321</v>
      </c>
      <c r="N100">
        <f t="shared" si="14"/>
        <v>6.2773000025519954</v>
      </c>
      <c r="O100">
        <f t="shared" si="15"/>
        <v>15.237458973397064</v>
      </c>
    </row>
    <row r="101" spans="1:15" x14ac:dyDescent="0.2">
      <c r="A101" s="4">
        <v>2004</v>
      </c>
      <c r="B101" s="2">
        <v>9411970.7574388161</v>
      </c>
      <c r="C101" s="5">
        <f t="shared" si="9"/>
        <v>899942.77202853374</v>
      </c>
      <c r="D101">
        <v>10311913.52946735</v>
      </c>
      <c r="F101">
        <v>161633</v>
      </c>
      <c r="G101">
        <v>446629</v>
      </c>
      <c r="I101" s="5">
        <f t="shared" si="12"/>
        <v>1508204.7720285337</v>
      </c>
      <c r="J101">
        <f t="shared" si="10"/>
        <v>10920175.52946735</v>
      </c>
      <c r="L101">
        <f t="shared" si="11"/>
        <v>8.2411017075696211</v>
      </c>
      <c r="M101">
        <f t="shared" si="13"/>
        <v>1.4801318858276991</v>
      </c>
      <c r="N101">
        <f t="shared" si="14"/>
        <v>4.0899434152390866</v>
      </c>
      <c r="O101">
        <f t="shared" si="15"/>
        <v>13.811177008636406</v>
      </c>
    </row>
    <row r="102" spans="1:15" x14ac:dyDescent="0.2">
      <c r="A102" s="4">
        <v>2005</v>
      </c>
      <c r="B102" s="2">
        <v>16781481.735035542</v>
      </c>
      <c r="C102" s="5">
        <f t="shared" si="9"/>
        <v>2878813.0159195401</v>
      </c>
      <c r="D102">
        <v>19660294.750955082</v>
      </c>
      <c r="F102">
        <v>642982</v>
      </c>
    </row>
    <row r="103" spans="1:15" x14ac:dyDescent="0.2">
      <c r="A103" s="4">
        <v>2006</v>
      </c>
      <c r="B103" s="2">
        <v>12454946.343196793</v>
      </c>
      <c r="C103" s="5">
        <f t="shared" si="9"/>
        <v>779607.99472112581</v>
      </c>
      <c r="D103">
        <v>13234554.337917918</v>
      </c>
      <c r="F103">
        <v>326477</v>
      </c>
    </row>
  </sheetData>
  <phoneticPr fontId="3" type="noConversion"/>
  <conditionalFormatting sqref="B3:B67 A3:A103">
    <cfRule type="cellIs" dxfId="3" priority="1" stopIfTrue="1" operator="lessThanOrEqual">
      <formula>0</formula>
    </cfRule>
  </conditionalFormatting>
  <conditionalFormatting sqref="B68:B103">
    <cfRule type="cellIs" dxfId="2" priority="2" stopIfTrue="1" operator="lessThanOrEqual">
      <formula>0</formula>
    </cfRule>
  </conditionalFormatting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"/>
  <sheetViews>
    <sheetView topLeftCell="A4" zoomScale="150" workbookViewId="0">
      <selection activeCell="B20" sqref="B20"/>
    </sheetView>
  </sheetViews>
  <sheetFormatPr defaultColWidth="8.85546875" defaultRowHeight="12.75" x14ac:dyDescent="0.2"/>
  <sheetData>
    <row r="3" spans="1:1" x14ac:dyDescent="0.2">
      <c r="A3" s="6" t="s">
        <v>3</v>
      </c>
    </row>
    <row r="4" spans="1:1" x14ac:dyDescent="0.2">
      <c r="A4" t="s">
        <v>4</v>
      </c>
    </row>
    <row r="5" spans="1:1" x14ac:dyDescent="0.2">
      <c r="A5" t="s">
        <v>5</v>
      </c>
    </row>
    <row r="6" spans="1:1" x14ac:dyDescent="0.2">
      <c r="A6" t="s">
        <v>6</v>
      </c>
    </row>
    <row r="7" spans="1:1" x14ac:dyDescent="0.2">
      <c r="A7" t="s">
        <v>7</v>
      </c>
    </row>
    <row r="8" spans="1:1" x14ac:dyDescent="0.2">
      <c r="A8" t="s">
        <v>8</v>
      </c>
    </row>
    <row r="10" spans="1:1" x14ac:dyDescent="0.2">
      <c r="A10" s="7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0</v>
      </c>
    </row>
    <row r="14" spans="1:1" x14ac:dyDescent="0.2">
      <c r="A14" t="s">
        <v>2</v>
      </c>
    </row>
  </sheetData>
  <phoneticPr fontId="3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topLeftCell="E1" workbookViewId="0">
      <selection activeCell="K9" sqref="K9"/>
    </sheetView>
  </sheetViews>
  <sheetFormatPr defaultColWidth="8.85546875" defaultRowHeight="12.75" x14ac:dyDescent="0.2"/>
  <cols>
    <col min="1" max="1" width="9" style="8" bestFit="1" customWidth="1"/>
    <col min="2" max="2" width="15.85546875" style="8" customWidth="1"/>
    <col min="3" max="6" width="9" style="8" bestFit="1" customWidth="1"/>
    <col min="7" max="16384" width="8.85546875" style="8"/>
  </cols>
  <sheetData>
    <row r="1" spans="1:7" x14ac:dyDescent="0.2">
      <c r="A1" s="8" t="s">
        <v>24</v>
      </c>
      <c r="B1" s="8" t="s">
        <v>25</v>
      </c>
      <c r="C1" s="8" t="s">
        <v>27</v>
      </c>
      <c r="D1" s="8" t="s">
        <v>26</v>
      </c>
      <c r="E1" s="8" t="s">
        <v>28</v>
      </c>
      <c r="F1" s="8" t="s">
        <v>29</v>
      </c>
      <c r="G1" s="8" t="s">
        <v>30</v>
      </c>
    </row>
    <row r="2" spans="1:7" x14ac:dyDescent="0.2">
      <c r="A2" s="9">
        <v>1915</v>
      </c>
      <c r="B2" s="10">
        <v>14137603</v>
      </c>
      <c r="C2" s="8">
        <f t="shared" ref="C2:C65" si="0">D2-B2</f>
        <v>1235997</v>
      </c>
      <c r="D2" s="8">
        <v>15373600</v>
      </c>
      <c r="E2" s="8">
        <v>1571829</v>
      </c>
      <c r="F2" s="8">
        <v>2653159</v>
      </c>
      <c r="G2" s="8">
        <v>41.813009999999998</v>
      </c>
    </row>
    <row r="3" spans="1:7" x14ac:dyDescent="0.2">
      <c r="A3" s="9">
        <v>1916</v>
      </c>
      <c r="B3" s="10">
        <v>19187542</v>
      </c>
      <c r="C3" s="8">
        <f t="shared" si="0"/>
        <v>1824374</v>
      </c>
      <c r="D3" s="8">
        <v>21011916</v>
      </c>
      <c r="E3" s="8">
        <v>1288961</v>
      </c>
      <c r="F3" s="8">
        <v>3859851</v>
      </c>
      <c r="G3" s="8">
        <v>35.279350000000001</v>
      </c>
    </row>
    <row r="4" spans="1:7" x14ac:dyDescent="0.2">
      <c r="A4" s="9">
        <v>1917</v>
      </c>
      <c r="B4" s="10">
        <v>23849259</v>
      </c>
      <c r="C4" s="8">
        <f t="shared" si="0"/>
        <v>1281632</v>
      </c>
      <c r="D4" s="8">
        <v>25130891</v>
      </c>
      <c r="E4" s="8">
        <v>603247</v>
      </c>
      <c r="F4" s="8">
        <v>1709628</v>
      </c>
      <c r="G4" s="8">
        <v>26.965039999999998</v>
      </c>
    </row>
    <row r="5" spans="1:7" x14ac:dyDescent="0.2">
      <c r="A5" s="9">
        <v>1918</v>
      </c>
      <c r="B5" s="10">
        <v>15750724</v>
      </c>
      <c r="C5" s="8">
        <f t="shared" si="0"/>
        <v>1381343</v>
      </c>
      <c r="D5" s="8">
        <v>17132067</v>
      </c>
      <c r="E5" s="8">
        <v>127711</v>
      </c>
      <c r="F5" s="8">
        <v>895134</v>
      </c>
      <c r="G5" s="8">
        <v>18.673290000000001</v>
      </c>
    </row>
    <row r="6" spans="1:7" x14ac:dyDescent="0.2">
      <c r="A6" s="9">
        <v>1919</v>
      </c>
      <c r="B6" s="10">
        <v>12951469</v>
      </c>
      <c r="C6" s="8">
        <f t="shared" si="0"/>
        <v>1842653</v>
      </c>
      <c r="D6" s="8">
        <v>14794122</v>
      </c>
      <c r="E6" s="8">
        <v>505610</v>
      </c>
      <c r="F6" s="8">
        <v>1533211</v>
      </c>
      <c r="G6" s="8">
        <v>34.415500000000002</v>
      </c>
    </row>
    <row r="7" spans="1:7" x14ac:dyDescent="0.2">
      <c r="A7" s="9">
        <v>1920</v>
      </c>
      <c r="B7" s="10">
        <v>21927976</v>
      </c>
      <c r="C7" s="8">
        <f t="shared" si="0"/>
        <v>2416870</v>
      </c>
      <c r="D7" s="8">
        <v>24344846</v>
      </c>
      <c r="E7" s="8">
        <v>492562</v>
      </c>
      <c r="F7" s="8">
        <v>3156201</v>
      </c>
      <c r="G7" s="8">
        <v>30.164059999999999</v>
      </c>
    </row>
    <row r="8" spans="1:7" x14ac:dyDescent="0.2">
      <c r="A8" s="9">
        <v>1921</v>
      </c>
      <c r="B8" s="10">
        <v>22703070</v>
      </c>
      <c r="C8" s="8">
        <f t="shared" si="0"/>
        <v>1459389</v>
      </c>
      <c r="D8" s="8">
        <v>24162459</v>
      </c>
      <c r="E8" s="8">
        <v>301286</v>
      </c>
      <c r="F8" s="8">
        <v>855766</v>
      </c>
      <c r="G8" s="8">
        <v>23.42559</v>
      </c>
    </row>
    <row r="9" spans="1:7" x14ac:dyDescent="0.2">
      <c r="A9" s="9">
        <v>1922</v>
      </c>
      <c r="B9" s="10">
        <v>18669586</v>
      </c>
      <c r="C9" s="8">
        <f t="shared" si="0"/>
        <v>2007175</v>
      </c>
      <c r="D9" s="8">
        <v>20676761</v>
      </c>
      <c r="E9" s="8">
        <v>136100</v>
      </c>
      <c r="F9" s="8">
        <v>1471602</v>
      </c>
      <c r="G9" s="8">
        <v>22.532360000000001</v>
      </c>
    </row>
    <row r="10" spans="1:7" x14ac:dyDescent="0.2">
      <c r="A10" s="9">
        <v>1923</v>
      </c>
      <c r="B10" s="10">
        <v>18343663</v>
      </c>
      <c r="C10" s="8">
        <f t="shared" si="0"/>
        <v>2037836</v>
      </c>
      <c r="D10" s="8">
        <v>20381499</v>
      </c>
      <c r="E10" s="8">
        <v>330327</v>
      </c>
      <c r="F10" s="8">
        <v>1149725</v>
      </c>
      <c r="G10" s="8">
        <v>23.314959999999999</v>
      </c>
    </row>
    <row r="11" spans="1:7" x14ac:dyDescent="0.2">
      <c r="A11" s="9">
        <v>1924</v>
      </c>
      <c r="B11" s="10">
        <v>14639094</v>
      </c>
      <c r="C11" s="8">
        <f t="shared" si="0"/>
        <v>2353524</v>
      </c>
      <c r="D11" s="8">
        <v>16992618</v>
      </c>
      <c r="E11" s="8">
        <v>392283</v>
      </c>
      <c r="F11" s="8">
        <v>1451820</v>
      </c>
      <c r="G11" s="8">
        <v>22.954370000000001</v>
      </c>
    </row>
    <row r="12" spans="1:7" x14ac:dyDescent="0.2">
      <c r="A12" s="9">
        <v>1925</v>
      </c>
      <c r="B12" s="10">
        <v>13410821</v>
      </c>
      <c r="C12" s="8">
        <f t="shared" si="0"/>
        <v>1527408</v>
      </c>
      <c r="D12" s="8">
        <v>14938229</v>
      </c>
      <c r="E12" s="8">
        <v>212196</v>
      </c>
      <c r="F12" s="8">
        <v>591309</v>
      </c>
      <c r="G12" s="8">
        <v>21.29027</v>
      </c>
    </row>
    <row r="13" spans="1:7" x14ac:dyDescent="0.2">
      <c r="A13" s="9">
        <v>1926</v>
      </c>
      <c r="B13" s="10">
        <v>16114020</v>
      </c>
      <c r="C13" s="8">
        <f t="shared" si="0"/>
        <v>1197053</v>
      </c>
      <c r="D13" s="8">
        <v>17311073</v>
      </c>
      <c r="E13" s="8">
        <v>336147</v>
      </c>
      <c r="F13" s="8">
        <v>1299721</v>
      </c>
      <c r="G13" s="8">
        <v>29.730799999999999</v>
      </c>
    </row>
    <row r="14" spans="1:7" x14ac:dyDescent="0.2">
      <c r="A14" s="9">
        <v>1927</v>
      </c>
      <c r="B14" s="10">
        <v>18551860</v>
      </c>
      <c r="C14" s="8">
        <f t="shared" si="0"/>
        <v>1524454</v>
      </c>
      <c r="D14" s="8">
        <v>20076314</v>
      </c>
      <c r="E14" s="8">
        <v>295230</v>
      </c>
      <c r="F14" s="8">
        <v>1777366</v>
      </c>
      <c r="G14" s="8">
        <v>31.394629999999999</v>
      </c>
    </row>
    <row r="15" spans="1:7" x14ac:dyDescent="0.2">
      <c r="A15" s="9">
        <v>1928</v>
      </c>
      <c r="B15" s="10">
        <v>17577859</v>
      </c>
      <c r="C15" s="8">
        <f t="shared" si="0"/>
        <v>568852</v>
      </c>
      <c r="D15" s="8">
        <v>18146711</v>
      </c>
      <c r="E15" s="8">
        <v>173143</v>
      </c>
      <c r="F15" s="8">
        <v>630940</v>
      </c>
      <c r="G15" s="8">
        <v>18.969449999999998</v>
      </c>
    </row>
    <row r="16" spans="1:7" x14ac:dyDescent="0.2">
      <c r="A16" s="9">
        <v>1929</v>
      </c>
      <c r="B16" s="10">
        <v>21407051</v>
      </c>
      <c r="C16" s="8">
        <f t="shared" si="0"/>
        <v>270440</v>
      </c>
      <c r="D16" s="8">
        <v>21677491</v>
      </c>
      <c r="E16" s="8">
        <v>236874</v>
      </c>
      <c r="F16" s="8">
        <v>862014</v>
      </c>
      <c r="G16" s="8">
        <v>24.8447</v>
      </c>
    </row>
    <row r="17" spans="1:7" x14ac:dyDescent="0.2">
      <c r="A17" s="9">
        <v>1930</v>
      </c>
      <c r="B17" s="10">
        <v>15283505</v>
      </c>
      <c r="C17" s="8">
        <f t="shared" si="0"/>
        <v>943907</v>
      </c>
      <c r="D17" s="8">
        <v>16227412</v>
      </c>
      <c r="E17" s="8">
        <v>250457</v>
      </c>
      <c r="F17" s="8">
        <v>795937</v>
      </c>
      <c r="G17" s="8">
        <v>25.135110000000001</v>
      </c>
    </row>
    <row r="18" spans="1:7" x14ac:dyDescent="0.2">
      <c r="A18" s="9">
        <v>1931</v>
      </c>
      <c r="B18" s="10">
        <v>8631719</v>
      </c>
      <c r="C18" s="8">
        <f t="shared" si="0"/>
        <v>1348785</v>
      </c>
      <c r="D18" s="8">
        <v>9980504</v>
      </c>
      <c r="E18" s="8">
        <v>333316</v>
      </c>
      <c r="F18" s="8">
        <v>1042416</v>
      </c>
      <c r="G18" s="8">
        <v>33.639800000000001</v>
      </c>
    </row>
    <row r="19" spans="1:7" x14ac:dyDescent="0.2">
      <c r="A19" s="9">
        <v>1932</v>
      </c>
      <c r="B19" s="10">
        <v>17545522</v>
      </c>
      <c r="C19" s="8">
        <f t="shared" si="0"/>
        <v>2117884</v>
      </c>
      <c r="D19" s="8">
        <v>19663406</v>
      </c>
      <c r="E19" s="8">
        <v>506446</v>
      </c>
      <c r="F19" s="8">
        <v>2229529</v>
      </c>
      <c r="G19" s="8">
        <v>29.137239999999998</v>
      </c>
    </row>
    <row r="20" spans="1:7" x14ac:dyDescent="0.2">
      <c r="A20" s="9">
        <v>1933</v>
      </c>
      <c r="B20" s="10">
        <v>12130063</v>
      </c>
      <c r="C20" s="8">
        <f t="shared" si="0"/>
        <v>1309295</v>
      </c>
      <c r="D20" s="8">
        <v>13439358</v>
      </c>
      <c r="E20" s="8">
        <v>248910</v>
      </c>
      <c r="F20" s="8">
        <v>693211</v>
      </c>
      <c r="G20" s="8">
        <v>25.908280000000001</v>
      </c>
    </row>
    <row r="21" spans="1:7" x14ac:dyDescent="0.2">
      <c r="A21" s="9">
        <v>1934</v>
      </c>
      <c r="B21" s="10">
        <v>6627514</v>
      </c>
      <c r="C21" s="8">
        <f t="shared" si="0"/>
        <v>1029666</v>
      </c>
      <c r="D21" s="8">
        <v>7657180</v>
      </c>
      <c r="E21" s="8">
        <v>138674</v>
      </c>
      <c r="F21" s="8">
        <v>419971</v>
      </c>
      <c r="G21" s="8">
        <v>20.012619999999998</v>
      </c>
    </row>
    <row r="22" spans="1:7" x14ac:dyDescent="0.2">
      <c r="A22" s="9">
        <v>1935</v>
      </c>
      <c r="B22" s="10">
        <v>12280022</v>
      </c>
      <c r="C22" s="8">
        <f t="shared" si="0"/>
        <v>635721</v>
      </c>
      <c r="D22" s="8">
        <v>12915743</v>
      </c>
      <c r="E22" s="8">
        <v>191035</v>
      </c>
      <c r="F22" s="8">
        <v>1347353</v>
      </c>
      <c r="G22" s="8">
        <v>30.854469999999999</v>
      </c>
    </row>
    <row r="23" spans="1:7" x14ac:dyDescent="0.2">
      <c r="A23" s="9">
        <v>1936</v>
      </c>
      <c r="B23" s="10">
        <v>14485382</v>
      </c>
      <c r="C23" s="8">
        <f t="shared" si="0"/>
        <v>465082</v>
      </c>
      <c r="D23" s="8">
        <v>14950464</v>
      </c>
      <c r="E23" s="8">
        <v>218356</v>
      </c>
      <c r="F23" s="8">
        <v>978588</v>
      </c>
      <c r="G23" s="8">
        <v>24.780930000000001</v>
      </c>
    </row>
    <row r="24" spans="1:7" x14ac:dyDescent="0.2">
      <c r="A24" s="9">
        <v>1937</v>
      </c>
      <c r="B24" s="10">
        <v>14161753</v>
      </c>
      <c r="C24" s="8">
        <f t="shared" si="0"/>
        <v>1010798</v>
      </c>
      <c r="D24" s="8">
        <v>15172551</v>
      </c>
      <c r="E24" s="8">
        <v>422241</v>
      </c>
      <c r="F24" s="8">
        <v>1871780</v>
      </c>
      <c r="G24" s="8">
        <v>27.41564</v>
      </c>
    </row>
    <row r="25" spans="1:7" x14ac:dyDescent="0.2">
      <c r="A25" s="9">
        <v>1938</v>
      </c>
      <c r="B25" s="10">
        <v>17920064</v>
      </c>
      <c r="C25" s="8">
        <f t="shared" si="0"/>
        <v>779879</v>
      </c>
      <c r="D25" s="8">
        <v>18699943</v>
      </c>
      <c r="E25" s="8">
        <v>171059</v>
      </c>
      <c r="F25" s="8">
        <v>834730</v>
      </c>
      <c r="G25" s="8">
        <v>22.268529999999998</v>
      </c>
    </row>
    <row r="26" spans="1:7" x14ac:dyDescent="0.2">
      <c r="A26" s="9">
        <v>1939</v>
      </c>
      <c r="B26" s="10">
        <v>11718056</v>
      </c>
      <c r="C26" s="8">
        <f t="shared" si="0"/>
        <v>1171699</v>
      </c>
      <c r="D26" s="8">
        <v>12889755</v>
      </c>
      <c r="E26" s="8">
        <v>148269</v>
      </c>
      <c r="F26" s="8">
        <v>631874</v>
      </c>
      <c r="G26" s="8">
        <v>23.28529</v>
      </c>
    </row>
    <row r="27" spans="1:7" x14ac:dyDescent="0.2">
      <c r="A27" s="9">
        <v>1940</v>
      </c>
      <c r="B27" s="10">
        <v>9380279</v>
      </c>
      <c r="C27" s="8">
        <f t="shared" si="0"/>
        <v>1046812</v>
      </c>
      <c r="D27" s="8">
        <v>10427091</v>
      </c>
      <c r="E27" s="8">
        <v>230959</v>
      </c>
      <c r="F27" s="8">
        <v>548483</v>
      </c>
      <c r="G27" s="8">
        <v>25.244240000000001</v>
      </c>
    </row>
    <row r="28" spans="1:7" x14ac:dyDescent="0.2">
      <c r="A28" s="9">
        <v>1941</v>
      </c>
      <c r="B28" s="10">
        <v>18319340</v>
      </c>
      <c r="C28" s="8">
        <f t="shared" si="0"/>
        <v>2433981</v>
      </c>
      <c r="D28" s="8">
        <v>20753321</v>
      </c>
      <c r="E28" s="8">
        <v>887788</v>
      </c>
      <c r="F28" s="8">
        <v>3417802</v>
      </c>
      <c r="G28" s="8">
        <v>48.587470000000003</v>
      </c>
    </row>
    <row r="29" spans="1:7" x14ac:dyDescent="0.2">
      <c r="A29" s="9">
        <v>1942</v>
      </c>
      <c r="B29" s="10">
        <v>19428259</v>
      </c>
      <c r="C29" s="8">
        <f t="shared" si="0"/>
        <v>1182075</v>
      </c>
      <c r="D29" s="8">
        <v>20610334</v>
      </c>
      <c r="E29" s="8">
        <v>340780</v>
      </c>
      <c r="F29" s="8">
        <v>903163</v>
      </c>
      <c r="G29" s="8">
        <v>24.3886</v>
      </c>
    </row>
    <row r="30" spans="1:7" x14ac:dyDescent="0.2">
      <c r="A30" s="9">
        <v>1943</v>
      </c>
      <c r="B30" s="10">
        <v>13624479</v>
      </c>
      <c r="C30" s="8">
        <f t="shared" si="0"/>
        <v>697008</v>
      </c>
      <c r="D30" s="8">
        <v>14321487</v>
      </c>
      <c r="E30" s="8">
        <v>153330</v>
      </c>
      <c r="F30" s="8">
        <v>877851</v>
      </c>
      <c r="G30" s="8">
        <v>23.25123</v>
      </c>
    </row>
    <row r="31" spans="1:7" x14ac:dyDescent="0.2">
      <c r="A31" s="9">
        <v>1944</v>
      </c>
      <c r="B31" s="10">
        <v>15512509</v>
      </c>
      <c r="C31" s="8">
        <f t="shared" si="0"/>
        <v>917755</v>
      </c>
      <c r="D31" s="8">
        <v>16430264</v>
      </c>
      <c r="E31" s="8">
        <v>138420</v>
      </c>
      <c r="F31" s="8">
        <v>846142</v>
      </c>
      <c r="G31" s="8">
        <v>24.131689999999999</v>
      </c>
    </row>
    <row r="32" spans="1:7" x14ac:dyDescent="0.2">
      <c r="A32" s="9">
        <v>1945</v>
      </c>
      <c r="B32" s="10">
        <v>13912713</v>
      </c>
      <c r="C32" s="8">
        <f t="shared" si="0"/>
        <v>1117747</v>
      </c>
      <c r="D32" s="8">
        <v>15030460</v>
      </c>
      <c r="E32" s="8">
        <v>226457</v>
      </c>
      <c r="F32" s="8">
        <v>923022</v>
      </c>
      <c r="G32" s="8">
        <v>23.593160000000001</v>
      </c>
    </row>
    <row r="33" spans="1:7" x14ac:dyDescent="0.2">
      <c r="A33" s="9">
        <v>1946</v>
      </c>
      <c r="B33" s="10">
        <v>11062728</v>
      </c>
      <c r="C33" s="8">
        <f t="shared" si="0"/>
        <v>781191</v>
      </c>
      <c r="D33" s="8">
        <v>11843919</v>
      </c>
      <c r="E33" s="8">
        <v>117278</v>
      </c>
      <c r="F33" s="8">
        <v>554008</v>
      </c>
      <c r="G33" s="8">
        <v>25.715299999999999</v>
      </c>
    </row>
    <row r="34" spans="1:7" x14ac:dyDescent="0.2">
      <c r="A34" s="9">
        <v>1947</v>
      </c>
      <c r="B34" s="10">
        <v>15916279</v>
      </c>
      <c r="C34" s="8">
        <f t="shared" si="0"/>
        <v>1194633</v>
      </c>
      <c r="D34" s="8">
        <v>17110912</v>
      </c>
      <c r="E34" s="8">
        <v>113657</v>
      </c>
      <c r="F34" s="8">
        <v>527921</v>
      </c>
      <c r="G34" s="8">
        <v>17.306609999999999</v>
      </c>
    </row>
    <row r="35" spans="1:7" x14ac:dyDescent="0.2">
      <c r="A35" s="9">
        <v>1948</v>
      </c>
      <c r="B35" s="10">
        <v>15880189</v>
      </c>
      <c r="C35" s="8">
        <f t="shared" si="0"/>
        <v>839039</v>
      </c>
      <c r="D35" s="8">
        <v>16719228</v>
      </c>
      <c r="E35" s="8">
        <v>127148</v>
      </c>
      <c r="F35" s="8">
        <v>729032</v>
      </c>
      <c r="G35" s="8">
        <v>17.899830000000001</v>
      </c>
    </row>
    <row r="36" spans="1:7" x14ac:dyDescent="0.2">
      <c r="A36" s="9">
        <v>1949</v>
      </c>
      <c r="B36" s="10">
        <v>16662172</v>
      </c>
      <c r="C36" s="8">
        <f t="shared" si="0"/>
        <v>1182554</v>
      </c>
      <c r="D36" s="8">
        <v>17844726</v>
      </c>
      <c r="E36" s="8">
        <v>582026</v>
      </c>
      <c r="F36" s="8">
        <v>1325997</v>
      </c>
      <c r="G36" s="8">
        <v>26.77439</v>
      </c>
    </row>
    <row r="37" spans="1:7" x14ac:dyDescent="0.2">
      <c r="A37" s="9">
        <v>1950</v>
      </c>
      <c r="B37" s="10">
        <v>13317921</v>
      </c>
      <c r="C37" s="8">
        <f t="shared" si="0"/>
        <v>867122</v>
      </c>
      <c r="D37" s="8">
        <v>14185043</v>
      </c>
      <c r="E37" s="8">
        <v>95772</v>
      </c>
      <c r="F37" s="8">
        <v>459749</v>
      </c>
      <c r="G37" s="8">
        <v>19.012899999999998</v>
      </c>
    </row>
    <row r="38" spans="1:7" x14ac:dyDescent="0.2">
      <c r="A38" s="9">
        <v>1951</v>
      </c>
      <c r="B38" s="10">
        <v>12485833</v>
      </c>
      <c r="C38" s="8">
        <f t="shared" si="0"/>
        <v>823962</v>
      </c>
      <c r="D38" s="8">
        <v>13309795</v>
      </c>
      <c r="E38" s="8">
        <v>73080</v>
      </c>
      <c r="F38" s="8">
        <v>488980</v>
      </c>
      <c r="G38" s="8">
        <v>22.298110000000001</v>
      </c>
    </row>
    <row r="39" spans="1:7" x14ac:dyDescent="0.2">
      <c r="A39" s="9">
        <v>1952</v>
      </c>
      <c r="B39" s="10">
        <v>20900043</v>
      </c>
      <c r="C39" s="8">
        <f t="shared" si="0"/>
        <v>1657662</v>
      </c>
      <c r="D39" s="8">
        <v>22557705</v>
      </c>
      <c r="E39" s="8">
        <v>330498</v>
      </c>
      <c r="F39" s="8">
        <v>2033762</v>
      </c>
      <c r="G39" s="8">
        <v>30.732230000000001</v>
      </c>
    </row>
    <row r="40" spans="1:7" x14ac:dyDescent="0.2">
      <c r="A40" s="9">
        <v>1953</v>
      </c>
      <c r="B40" s="10">
        <v>11204001</v>
      </c>
      <c r="C40" s="8">
        <f t="shared" si="0"/>
        <v>1167609</v>
      </c>
      <c r="D40" s="8">
        <v>12371610</v>
      </c>
      <c r="E40" s="8">
        <v>90420</v>
      </c>
      <c r="F40" s="8">
        <v>491283</v>
      </c>
      <c r="G40" s="8">
        <v>20.454049999999999</v>
      </c>
    </row>
    <row r="41" spans="1:7" x14ac:dyDescent="0.2">
      <c r="A41" s="9">
        <v>1954</v>
      </c>
      <c r="B41" s="10">
        <v>8368141</v>
      </c>
      <c r="C41" s="8">
        <f t="shared" si="0"/>
        <v>960804</v>
      </c>
      <c r="D41" s="8">
        <v>9328945</v>
      </c>
      <c r="E41" s="8">
        <v>177718</v>
      </c>
      <c r="F41" s="8">
        <v>680880</v>
      </c>
      <c r="G41" s="8">
        <v>24.444469999999999</v>
      </c>
    </row>
    <row r="42" spans="1:7" x14ac:dyDescent="0.2">
      <c r="A42" s="9">
        <v>1955</v>
      </c>
      <c r="B42" s="10">
        <v>9795470</v>
      </c>
      <c r="C42" s="8">
        <f t="shared" si="0"/>
        <v>1650242</v>
      </c>
      <c r="D42" s="8">
        <v>11445712</v>
      </c>
      <c r="E42" s="8">
        <v>160522</v>
      </c>
      <c r="F42" s="8">
        <v>493138</v>
      </c>
      <c r="G42" s="8">
        <v>22.206579999999999</v>
      </c>
    </row>
    <row r="43" spans="1:7" x14ac:dyDescent="0.2">
      <c r="A43" s="9">
        <v>1956</v>
      </c>
      <c r="B43" s="10">
        <v>11505097</v>
      </c>
      <c r="C43" s="8">
        <f t="shared" si="0"/>
        <v>1162486</v>
      </c>
      <c r="D43" s="8">
        <v>12667583</v>
      </c>
      <c r="E43" s="8">
        <v>73710</v>
      </c>
      <c r="F43" s="8">
        <v>358108</v>
      </c>
      <c r="G43" s="8">
        <v>13.82039</v>
      </c>
    </row>
    <row r="44" spans="1:7" x14ac:dyDescent="0.2">
      <c r="A44" s="9">
        <v>1957</v>
      </c>
      <c r="B44" s="10">
        <v>20159803</v>
      </c>
      <c r="C44" s="8">
        <f t="shared" si="0"/>
        <v>1324024</v>
      </c>
      <c r="D44" s="8">
        <v>21483827</v>
      </c>
      <c r="E44" s="8">
        <v>212499</v>
      </c>
      <c r="F44" s="8">
        <v>806214</v>
      </c>
      <c r="G44" s="8">
        <v>23.775480000000002</v>
      </c>
    </row>
    <row r="45" spans="1:7" x14ac:dyDescent="0.2">
      <c r="A45" s="9">
        <v>1958</v>
      </c>
      <c r="B45" s="10">
        <v>16899937</v>
      </c>
      <c r="C45" s="8">
        <f t="shared" si="0"/>
        <v>1578917</v>
      </c>
      <c r="D45" s="8">
        <v>18478854</v>
      </c>
      <c r="E45" s="8">
        <v>450297</v>
      </c>
      <c r="F45" s="8">
        <v>1286533</v>
      </c>
      <c r="G45" s="8">
        <v>34.976750000000003</v>
      </c>
    </row>
    <row r="46" spans="1:7" x14ac:dyDescent="0.2">
      <c r="A46" s="9">
        <v>1959</v>
      </c>
      <c r="B46" s="10">
        <v>9232537</v>
      </c>
      <c r="C46" s="8">
        <f t="shared" si="0"/>
        <v>1071259</v>
      </c>
      <c r="D46" s="8">
        <v>10303796</v>
      </c>
      <c r="E46" s="8">
        <v>176023</v>
      </c>
      <c r="F46" s="8">
        <v>450983</v>
      </c>
      <c r="G46" s="8">
        <v>20.521550000000001</v>
      </c>
    </row>
    <row r="47" spans="1:7" x14ac:dyDescent="0.2">
      <c r="A47" s="9">
        <v>1960</v>
      </c>
      <c r="B47" s="10">
        <v>11974847</v>
      </c>
      <c r="C47" s="8">
        <f t="shared" si="0"/>
        <v>1431574</v>
      </c>
      <c r="D47" s="8">
        <v>13406421</v>
      </c>
      <c r="E47" s="8">
        <v>319504</v>
      </c>
      <c r="F47" s="8">
        <v>1462510</v>
      </c>
      <c r="G47" s="8">
        <v>27.276779999999999</v>
      </c>
    </row>
    <row r="48" spans="1:7" x14ac:dyDescent="0.2">
      <c r="A48" s="9">
        <v>1961</v>
      </c>
      <c r="B48" s="10">
        <v>9247778</v>
      </c>
      <c r="C48" s="8">
        <f t="shared" si="0"/>
        <v>1084025</v>
      </c>
      <c r="D48" s="8">
        <v>10331803</v>
      </c>
      <c r="E48" s="8">
        <v>90512</v>
      </c>
      <c r="F48" s="8">
        <v>353021</v>
      </c>
      <c r="G48" s="8">
        <v>21.91911</v>
      </c>
    </row>
    <row r="49" spans="1:7" x14ac:dyDescent="0.2">
      <c r="A49" s="9">
        <v>1962</v>
      </c>
      <c r="B49" s="10">
        <v>17769350</v>
      </c>
      <c r="C49" s="8">
        <f t="shared" si="0"/>
        <v>971159</v>
      </c>
      <c r="D49" s="8">
        <v>18740509</v>
      </c>
      <c r="E49" s="8">
        <v>444549</v>
      </c>
      <c r="F49" s="8">
        <v>1106003</v>
      </c>
      <c r="G49" s="8">
        <v>26.523060000000001</v>
      </c>
    </row>
    <row r="50" spans="1:7" x14ac:dyDescent="0.2">
      <c r="A50" s="9">
        <v>1963</v>
      </c>
      <c r="B50" s="10">
        <v>9259450</v>
      </c>
      <c r="C50" s="8">
        <f t="shared" si="0"/>
        <v>926403</v>
      </c>
      <c r="D50" s="8">
        <v>10185853</v>
      </c>
      <c r="E50" s="8">
        <v>286307</v>
      </c>
      <c r="F50" s="8">
        <v>617837</v>
      </c>
      <c r="G50" s="8">
        <v>26.447510000000001</v>
      </c>
    </row>
    <row r="51" spans="1:7" x14ac:dyDescent="0.2">
      <c r="A51" s="9">
        <v>1964</v>
      </c>
      <c r="B51" s="10">
        <v>10801202</v>
      </c>
      <c r="C51" s="8">
        <f t="shared" si="0"/>
        <v>800491</v>
      </c>
      <c r="D51" s="8">
        <v>11601693</v>
      </c>
      <c r="E51" s="8">
        <v>163355</v>
      </c>
      <c r="F51" s="8">
        <v>544863</v>
      </c>
      <c r="G51" s="8">
        <v>24.753810000000001</v>
      </c>
    </row>
    <row r="52" spans="1:7" x14ac:dyDescent="0.2">
      <c r="A52" s="9">
        <v>1965</v>
      </c>
      <c r="B52" s="10">
        <v>18866401</v>
      </c>
      <c r="C52" s="8">
        <f t="shared" si="0"/>
        <v>1548969</v>
      </c>
      <c r="D52" s="8">
        <v>20415370</v>
      </c>
      <c r="E52" s="8">
        <v>183782</v>
      </c>
      <c r="F52" s="8">
        <v>1474230</v>
      </c>
      <c r="G52" s="8">
        <v>26.92342</v>
      </c>
    </row>
    <row r="53" spans="1:7" x14ac:dyDescent="0.2">
      <c r="A53" s="9">
        <v>1966</v>
      </c>
      <c r="B53" s="10">
        <v>11622229</v>
      </c>
      <c r="C53" s="8">
        <f t="shared" si="0"/>
        <v>1614510</v>
      </c>
      <c r="D53" s="8">
        <v>13236739</v>
      </c>
      <c r="E53" s="8">
        <v>643233</v>
      </c>
      <c r="F53" s="8">
        <v>1910493</v>
      </c>
      <c r="G53" s="8">
        <v>35.776879999999998</v>
      </c>
    </row>
    <row r="54" spans="1:7" x14ac:dyDescent="0.2">
      <c r="A54" s="9">
        <v>1967</v>
      </c>
      <c r="B54" s="10">
        <v>11808474</v>
      </c>
      <c r="C54" s="8">
        <f t="shared" si="0"/>
        <v>1609837</v>
      </c>
      <c r="D54" s="8">
        <v>13418311</v>
      </c>
      <c r="E54" s="8">
        <v>218282</v>
      </c>
      <c r="F54" s="8">
        <v>646286</v>
      </c>
      <c r="G54" s="8">
        <v>23.29034</v>
      </c>
    </row>
    <row r="55" spans="1:7" x14ac:dyDescent="0.2">
      <c r="A55" s="9">
        <v>1968</v>
      </c>
      <c r="B55" s="10">
        <v>13508237</v>
      </c>
      <c r="C55" s="8">
        <f t="shared" si="0"/>
        <v>1272066</v>
      </c>
      <c r="D55" s="8">
        <v>14780303</v>
      </c>
      <c r="E55" s="8">
        <v>711673</v>
      </c>
      <c r="F55" s="8">
        <v>1578913</v>
      </c>
      <c r="G55" s="8">
        <v>30.952809999999999</v>
      </c>
    </row>
    <row r="56" spans="1:7" x14ac:dyDescent="0.2">
      <c r="A56" s="9">
        <v>1969</v>
      </c>
      <c r="B56" s="10">
        <v>14849712</v>
      </c>
      <c r="C56" s="8">
        <f t="shared" si="0"/>
        <v>1509297</v>
      </c>
      <c r="D56" s="8">
        <v>16359009</v>
      </c>
      <c r="E56" s="8">
        <v>121991</v>
      </c>
      <c r="F56" s="8">
        <v>1068560</v>
      </c>
      <c r="G56" s="8">
        <v>23.801269999999999</v>
      </c>
    </row>
    <row r="57" spans="1:7" x14ac:dyDescent="0.2">
      <c r="A57" s="9">
        <v>1970</v>
      </c>
      <c r="B57" s="10">
        <v>15344263</v>
      </c>
      <c r="C57" s="8">
        <f t="shared" si="0"/>
        <v>1004815</v>
      </c>
      <c r="D57" s="8">
        <v>16349078</v>
      </c>
      <c r="E57" s="8">
        <v>110795</v>
      </c>
      <c r="F57" s="8">
        <v>636160</v>
      </c>
      <c r="G57" s="8">
        <v>24.957750000000001</v>
      </c>
    </row>
    <row r="58" spans="1:7" x14ac:dyDescent="0.2">
      <c r="A58" s="11">
        <v>1971</v>
      </c>
      <c r="B58" s="12">
        <v>15353544.417738127</v>
      </c>
      <c r="C58" s="8">
        <f t="shared" si="0"/>
        <v>922445.72280082852</v>
      </c>
      <c r="D58" s="8">
        <v>16275990.140538955</v>
      </c>
      <c r="E58" s="8">
        <v>97424</v>
      </c>
      <c r="F58" s="8">
        <v>388583</v>
      </c>
      <c r="G58" s="8">
        <v>19.816770000000002</v>
      </c>
    </row>
    <row r="59" spans="1:7" x14ac:dyDescent="0.2">
      <c r="A59" s="11">
        <v>1972</v>
      </c>
      <c r="B59" s="12">
        <v>12636714.986401182</v>
      </c>
      <c r="C59" s="8">
        <f t="shared" si="0"/>
        <v>703306.32337171026</v>
      </c>
      <c r="D59" s="8">
        <v>13340021.309772892</v>
      </c>
      <c r="E59" s="8">
        <v>251926</v>
      </c>
      <c r="F59" s="8">
        <v>696750</v>
      </c>
      <c r="G59" s="8">
        <v>22.61037</v>
      </c>
    </row>
    <row r="60" spans="1:7" x14ac:dyDescent="0.2">
      <c r="A60" s="11">
        <v>1973</v>
      </c>
      <c r="B60" s="12">
        <v>19444264.226526149</v>
      </c>
      <c r="C60" s="8">
        <f t="shared" si="0"/>
        <v>1925140.9064513855</v>
      </c>
      <c r="D60" s="8">
        <v>21369405.132977534</v>
      </c>
      <c r="E60" s="8">
        <v>1022945</v>
      </c>
      <c r="F60" s="8">
        <v>3491257</v>
      </c>
      <c r="G60" s="8">
        <v>36.906480000000002</v>
      </c>
    </row>
    <row r="61" spans="1:7" x14ac:dyDescent="0.2">
      <c r="A61" s="11">
        <v>1974</v>
      </c>
      <c r="B61" s="12">
        <v>13514958.112520957</v>
      </c>
      <c r="C61" s="8">
        <f t="shared" si="0"/>
        <v>692479.47103756107</v>
      </c>
      <c r="D61" s="8">
        <v>14207437.583558518</v>
      </c>
      <c r="E61" s="8">
        <v>92331</v>
      </c>
      <c r="F61" s="8">
        <v>396367</v>
      </c>
      <c r="G61" s="8">
        <v>19.92418</v>
      </c>
    </row>
    <row r="62" spans="1:7" x14ac:dyDescent="0.2">
      <c r="A62" s="11">
        <v>1975</v>
      </c>
      <c r="B62" s="12">
        <v>17034663.975856904</v>
      </c>
      <c r="C62" s="8">
        <f t="shared" si="0"/>
        <v>820505.06858849153</v>
      </c>
      <c r="D62" s="8">
        <v>17855169.044445395</v>
      </c>
      <c r="E62" s="8">
        <v>349004</v>
      </c>
      <c r="F62" s="8">
        <v>940836</v>
      </c>
      <c r="G62" s="8">
        <v>25.534199999999998</v>
      </c>
    </row>
    <row r="63" spans="1:7" x14ac:dyDescent="0.2">
      <c r="A63" s="11">
        <v>1976</v>
      </c>
      <c r="B63" s="12">
        <v>11467422.672357487</v>
      </c>
      <c r="C63" s="8">
        <f t="shared" si="0"/>
        <v>906362.42966594547</v>
      </c>
      <c r="D63" s="8">
        <v>12373785.102023432</v>
      </c>
      <c r="E63" s="8">
        <v>162444</v>
      </c>
      <c r="F63" s="8">
        <v>811395</v>
      </c>
      <c r="G63" s="8">
        <v>24.46782</v>
      </c>
    </row>
    <row r="64" spans="1:7" x14ac:dyDescent="0.2">
      <c r="A64" s="11">
        <v>1977</v>
      </c>
      <c r="B64" s="12">
        <v>5621401.2034949446</v>
      </c>
      <c r="C64" s="8">
        <f t="shared" si="0"/>
        <v>819242.20904755313</v>
      </c>
      <c r="D64" s="8">
        <v>6440643.4125424977</v>
      </c>
      <c r="E64" s="8">
        <v>128207</v>
      </c>
      <c r="F64" s="8">
        <v>370838</v>
      </c>
      <c r="G64" s="8">
        <v>22.638010000000001</v>
      </c>
    </row>
    <row r="65" spans="1:7" x14ac:dyDescent="0.2">
      <c r="A65" s="11">
        <v>1978</v>
      </c>
      <c r="B65" s="12">
        <v>15126635.459162852</v>
      </c>
      <c r="C65" s="8">
        <f t="shared" si="0"/>
        <v>1342169.2764968593</v>
      </c>
      <c r="D65" s="8">
        <v>16468804.735659711</v>
      </c>
      <c r="E65" s="8">
        <v>330945</v>
      </c>
      <c r="F65" s="8">
        <v>2383100</v>
      </c>
      <c r="G65" s="8">
        <v>31.634319999999999</v>
      </c>
    </row>
    <row r="66" spans="1:7" x14ac:dyDescent="0.2">
      <c r="A66" s="11">
        <v>1979</v>
      </c>
      <c r="B66" s="12">
        <v>18035004.88114116</v>
      </c>
      <c r="C66" s="8">
        <f t="shared" ref="C66:C91" si="1">D66-B66</f>
        <v>2161741.5843797959</v>
      </c>
      <c r="D66" s="8">
        <v>20196746.465520956</v>
      </c>
      <c r="E66" s="8">
        <v>1218345</v>
      </c>
      <c r="F66" s="8">
        <v>3319132</v>
      </c>
      <c r="G66" s="8">
        <v>41.958530000000003</v>
      </c>
    </row>
    <row r="67" spans="1:7" x14ac:dyDescent="0.2">
      <c r="A67" s="11">
        <v>1980</v>
      </c>
      <c r="B67" s="12">
        <v>17693968.671135429</v>
      </c>
      <c r="C67" s="8">
        <f t="shared" si="1"/>
        <v>2336964.4535305128</v>
      </c>
      <c r="D67" s="8">
        <v>20030933.124665942</v>
      </c>
      <c r="E67" s="8">
        <v>446984</v>
      </c>
      <c r="F67" s="8">
        <v>2939456</v>
      </c>
      <c r="G67" s="8">
        <v>27.097549999999998</v>
      </c>
    </row>
    <row r="68" spans="1:7" x14ac:dyDescent="0.2">
      <c r="A68" s="11">
        <v>1981</v>
      </c>
      <c r="B68" s="12">
        <v>8796304.3301382586</v>
      </c>
      <c r="C68" s="8">
        <f t="shared" si="1"/>
        <v>1083981.4927767515</v>
      </c>
      <c r="D68" s="8">
        <v>9880285.8229150102</v>
      </c>
      <c r="E68" s="8">
        <v>143100</v>
      </c>
      <c r="F68" s="8">
        <v>536434</v>
      </c>
      <c r="G68" s="8">
        <v>22.395219999999998</v>
      </c>
    </row>
    <row r="69" spans="1:7" x14ac:dyDescent="0.2">
      <c r="A69" s="11">
        <v>1982</v>
      </c>
      <c r="B69" s="12">
        <v>16728383.399380863</v>
      </c>
      <c r="C69" s="8">
        <f t="shared" si="1"/>
        <v>1390765.1280826628</v>
      </c>
      <c r="D69" s="8">
        <v>18119148.527463526</v>
      </c>
      <c r="E69" s="8">
        <v>218565</v>
      </c>
      <c r="F69" s="8">
        <v>1348572</v>
      </c>
      <c r="G69" s="8">
        <v>28.768840000000001</v>
      </c>
    </row>
    <row r="70" spans="1:7" x14ac:dyDescent="0.2">
      <c r="A70" s="11">
        <v>1983</v>
      </c>
      <c r="B70" s="12">
        <v>24451617.521276284</v>
      </c>
      <c r="C70" s="8">
        <f t="shared" si="1"/>
        <v>1415507.3274616785</v>
      </c>
      <c r="D70" s="8">
        <v>25867124.848737963</v>
      </c>
      <c r="E70" s="8">
        <v>775217</v>
      </c>
      <c r="F70" s="8">
        <v>2605893</v>
      </c>
      <c r="G70" s="8">
        <v>42.3431</v>
      </c>
    </row>
    <row r="71" spans="1:7" x14ac:dyDescent="0.2">
      <c r="A71" s="11">
        <v>1984</v>
      </c>
      <c r="B71" s="12">
        <v>25276921.467385512</v>
      </c>
      <c r="C71" s="8">
        <f t="shared" si="1"/>
        <v>1862893.6813144721</v>
      </c>
      <c r="D71" s="8">
        <v>27139815.148699984</v>
      </c>
      <c r="E71" s="8">
        <v>723372</v>
      </c>
      <c r="F71" s="8">
        <v>1246590</v>
      </c>
      <c r="G71" s="8">
        <v>36.102040000000002</v>
      </c>
    </row>
    <row r="72" spans="1:7" x14ac:dyDescent="0.2">
      <c r="A72" s="11">
        <v>1985</v>
      </c>
      <c r="B72" s="12">
        <v>21224418.710417863</v>
      </c>
      <c r="C72" s="8">
        <f t="shared" si="1"/>
        <v>1481687.4842355847</v>
      </c>
      <c r="D72" s="8">
        <v>22706106.194653448</v>
      </c>
      <c r="E72" s="8">
        <v>916852</v>
      </c>
      <c r="F72" s="8">
        <v>2166260</v>
      </c>
      <c r="G72" s="8">
        <v>35.179470000000002</v>
      </c>
    </row>
    <row r="73" spans="1:7" x14ac:dyDescent="0.2">
      <c r="A73" s="11">
        <v>1986</v>
      </c>
      <c r="B73" s="12">
        <v>22593320.920341678</v>
      </c>
      <c r="C73" s="8">
        <f t="shared" si="1"/>
        <v>1029376.9958248846</v>
      </c>
      <c r="D73" s="8">
        <v>23622697.916166563</v>
      </c>
      <c r="E73" s="8">
        <v>413256</v>
      </c>
      <c r="F73" s="8">
        <v>1049497</v>
      </c>
      <c r="G73" s="8">
        <v>31.874099999999999</v>
      </c>
    </row>
    <row r="74" spans="1:7" x14ac:dyDescent="0.2">
      <c r="A74" s="11">
        <v>1987</v>
      </c>
      <c r="B74" s="12">
        <v>16968376.355287962</v>
      </c>
      <c r="C74" s="8">
        <f t="shared" si="1"/>
        <v>1424406.3771002963</v>
      </c>
      <c r="D74" s="8">
        <v>18392782.732388258</v>
      </c>
      <c r="E74" s="8">
        <v>387824</v>
      </c>
      <c r="F74" s="8">
        <v>1155758</v>
      </c>
      <c r="G74" s="8">
        <v>29.188300000000002</v>
      </c>
    </row>
    <row r="75" spans="1:7" x14ac:dyDescent="0.2">
      <c r="A75" s="11">
        <v>1988</v>
      </c>
      <c r="B75" s="12">
        <v>11808680.102052702</v>
      </c>
      <c r="C75" s="8">
        <f t="shared" si="1"/>
        <v>1575291.7187450435</v>
      </c>
      <c r="D75" s="8">
        <v>13383971.820797745</v>
      </c>
      <c r="E75" s="8">
        <v>428646</v>
      </c>
      <c r="F75" s="8">
        <v>1233467</v>
      </c>
      <c r="G75" s="8">
        <v>32.038890000000002</v>
      </c>
    </row>
    <row r="76" spans="1:7" x14ac:dyDescent="0.2">
      <c r="A76" s="11">
        <v>1989</v>
      </c>
      <c r="B76" s="12">
        <v>10128834.229824269</v>
      </c>
      <c r="C76" s="8">
        <f t="shared" si="1"/>
        <v>1325593.304942932</v>
      </c>
      <c r="D76" s="8">
        <v>11454427.534767201</v>
      </c>
      <c r="E76" s="8">
        <v>160871</v>
      </c>
      <c r="F76" s="8">
        <v>474678</v>
      </c>
      <c r="G76" s="8">
        <v>19.16553</v>
      </c>
    </row>
    <row r="77" spans="1:7" x14ac:dyDescent="0.2">
      <c r="A77" s="11">
        <v>1990</v>
      </c>
      <c r="B77" s="12">
        <v>9283722.7862363122</v>
      </c>
      <c r="C77" s="8">
        <f t="shared" si="1"/>
        <v>1205850.5466354564</v>
      </c>
      <c r="D77" s="8">
        <v>10489573.332871769</v>
      </c>
      <c r="E77" s="8">
        <v>123911</v>
      </c>
      <c r="F77" s="8">
        <v>407205</v>
      </c>
      <c r="G77" s="8">
        <v>28.462980000000002</v>
      </c>
    </row>
    <row r="78" spans="1:7" x14ac:dyDescent="0.2">
      <c r="A78" s="11">
        <v>1991</v>
      </c>
      <c r="B78" s="12">
        <v>12299351.016956046</v>
      </c>
      <c r="C78" s="8">
        <f t="shared" si="1"/>
        <v>1287716.1771209743</v>
      </c>
      <c r="D78" s="8">
        <v>13587067.194077021</v>
      </c>
      <c r="E78" s="8">
        <v>630938</v>
      </c>
      <c r="F78" s="8">
        <v>1711764</v>
      </c>
      <c r="G78" s="8">
        <v>29.201080000000001</v>
      </c>
    </row>
    <row r="79" spans="1:7" x14ac:dyDescent="0.2">
      <c r="A79" s="11">
        <v>1992</v>
      </c>
      <c r="B79" s="12">
        <v>11004464.131107915</v>
      </c>
      <c r="C79" s="8">
        <f t="shared" si="1"/>
        <v>1798633.2570098359</v>
      </c>
      <c r="D79" s="8">
        <v>12803097.388117751</v>
      </c>
      <c r="E79" s="8">
        <v>811200</v>
      </c>
      <c r="F79" s="8">
        <v>1654624</v>
      </c>
      <c r="G79" s="8">
        <v>41.268039999999999</v>
      </c>
    </row>
    <row r="80" spans="1:7" x14ac:dyDescent="0.2">
      <c r="A80" s="11">
        <v>1993</v>
      </c>
      <c r="B80" s="12">
        <v>18140893.596858922</v>
      </c>
      <c r="C80" s="8">
        <f t="shared" si="1"/>
        <v>3264270.9746718891</v>
      </c>
      <c r="D80" s="8">
        <v>21405164.571530811</v>
      </c>
      <c r="E80" s="8">
        <v>1614024</v>
      </c>
      <c r="F80" s="8">
        <v>4357945</v>
      </c>
      <c r="G80" s="8">
        <v>40.29186</v>
      </c>
    </row>
    <row r="81" spans="1:7" x14ac:dyDescent="0.2">
      <c r="A81" s="11">
        <v>1994</v>
      </c>
      <c r="B81" s="12">
        <v>10660782.411161592</v>
      </c>
      <c r="C81" s="8">
        <f t="shared" si="1"/>
        <v>1049779.3082270883</v>
      </c>
      <c r="D81" s="8">
        <v>11710561.719388681</v>
      </c>
      <c r="E81" s="8">
        <v>149370</v>
      </c>
      <c r="F81" s="8">
        <v>689397</v>
      </c>
      <c r="G81" s="8">
        <v>24.199960000000001</v>
      </c>
    </row>
    <row r="82" spans="1:7" x14ac:dyDescent="0.2">
      <c r="A82" s="11">
        <v>1995</v>
      </c>
      <c r="B82" s="12">
        <v>20155432.242286243</v>
      </c>
      <c r="C82" s="8">
        <f t="shared" si="1"/>
        <v>1987867.0589559302</v>
      </c>
      <c r="D82" s="8">
        <v>22143299.301242173</v>
      </c>
      <c r="E82" s="8">
        <v>866164</v>
      </c>
      <c r="F82" s="8">
        <v>2018698</v>
      </c>
      <c r="G82" s="8">
        <v>31.928139999999999</v>
      </c>
    </row>
    <row r="83" spans="1:7" x14ac:dyDescent="0.2">
      <c r="A83" s="11">
        <v>1996</v>
      </c>
      <c r="B83" s="12">
        <v>14524783.961899275</v>
      </c>
      <c r="C83" s="8">
        <f t="shared" si="1"/>
        <v>1103675.4829002991</v>
      </c>
      <c r="D83" s="8">
        <v>15628459.444799574</v>
      </c>
      <c r="E83" s="8">
        <v>164696</v>
      </c>
      <c r="F83" s="8">
        <v>346301</v>
      </c>
      <c r="G83" s="8">
        <v>20.638780000000001</v>
      </c>
    </row>
    <row r="84" spans="1:7" x14ac:dyDescent="0.2">
      <c r="A84" s="11">
        <v>1997</v>
      </c>
      <c r="B84" s="12">
        <v>21154842.285254855</v>
      </c>
      <c r="C84" s="8">
        <f t="shared" si="1"/>
        <v>1051906.335249275</v>
      </c>
      <c r="D84" s="8">
        <v>22206748.62050413</v>
      </c>
      <c r="E84" s="8">
        <v>336309</v>
      </c>
      <c r="F84" s="8">
        <v>680827</v>
      </c>
      <c r="G84" s="8">
        <v>23.50104</v>
      </c>
    </row>
    <row r="85" spans="1:7" x14ac:dyDescent="0.2">
      <c r="A85" s="11">
        <v>1998</v>
      </c>
      <c r="B85" s="12">
        <v>17158007.715245984</v>
      </c>
      <c r="C85" s="8">
        <f t="shared" si="1"/>
        <v>1441493.8257966638</v>
      </c>
      <c r="D85" s="8">
        <v>18599501.541042648</v>
      </c>
      <c r="E85" s="8">
        <v>364643</v>
      </c>
      <c r="F85" s="8">
        <v>1335445</v>
      </c>
      <c r="G85" s="8">
        <v>33.920450000000002</v>
      </c>
    </row>
    <row r="86" spans="1:7" x14ac:dyDescent="0.2">
      <c r="A86" s="11">
        <v>1999</v>
      </c>
      <c r="B86" s="12">
        <v>16686557.652367447</v>
      </c>
      <c r="C86" s="8">
        <f t="shared" si="1"/>
        <v>952459.46862182021</v>
      </c>
      <c r="D86" s="8">
        <v>17639017.120989267</v>
      </c>
      <c r="E86" s="8">
        <v>206841</v>
      </c>
      <c r="F86" s="8">
        <v>488247</v>
      </c>
      <c r="G86" s="8">
        <v>28.018229999999999</v>
      </c>
    </row>
    <row r="87" spans="1:7" x14ac:dyDescent="0.2">
      <c r="A87" s="11">
        <v>2000</v>
      </c>
      <c r="B87" s="12">
        <v>11028941.525649179</v>
      </c>
      <c r="C87" s="8">
        <f t="shared" si="1"/>
        <v>895834.23628910072</v>
      </c>
      <c r="D87" s="8">
        <v>11924775.761938279</v>
      </c>
      <c r="E87" s="8">
        <v>96333</v>
      </c>
      <c r="F87" s="8">
        <v>292325</v>
      </c>
      <c r="G87" s="8">
        <v>15.198560000000001</v>
      </c>
    </row>
    <row r="88" spans="1:7" x14ac:dyDescent="0.2">
      <c r="A88" s="11">
        <v>2001</v>
      </c>
      <c r="B88" s="12">
        <v>11022737.061978867</v>
      </c>
      <c r="C88" s="8">
        <f t="shared" si="1"/>
        <v>1067294.7958642282</v>
      </c>
      <c r="D88" s="8">
        <v>12090031.857843095</v>
      </c>
      <c r="E88" s="8">
        <v>430701</v>
      </c>
      <c r="F88" s="8">
        <v>773180</v>
      </c>
      <c r="G88" s="8">
        <v>34.349649999999997</v>
      </c>
    </row>
    <row r="89" spans="1:7" x14ac:dyDescent="0.2">
      <c r="A89" s="11">
        <v>2002</v>
      </c>
      <c r="B89" s="12">
        <v>6203775.1370431744</v>
      </c>
      <c r="C89" s="8">
        <f t="shared" si="1"/>
        <v>709146.33603679948</v>
      </c>
      <c r="D89" s="8">
        <v>6912921.4730799738</v>
      </c>
      <c r="E89" s="8">
        <v>101780</v>
      </c>
      <c r="F89" s="8">
        <v>280248</v>
      </c>
      <c r="G89" s="8">
        <v>16.012920000000001</v>
      </c>
    </row>
    <row r="90" spans="1:7" x14ac:dyDescent="0.2">
      <c r="A90" s="11">
        <v>2003</v>
      </c>
      <c r="B90" s="12">
        <v>10474998.916689839</v>
      </c>
      <c r="C90" s="8">
        <f t="shared" si="1"/>
        <v>982976.10702454485</v>
      </c>
      <c r="D90" s="8">
        <v>11457975.023714384</v>
      </c>
      <c r="E90" s="8">
        <v>124325</v>
      </c>
      <c r="F90" s="8">
        <v>775752</v>
      </c>
      <c r="G90" s="8">
        <v>23.017430000000001</v>
      </c>
    </row>
    <row r="91" spans="1:7" x14ac:dyDescent="0.2">
      <c r="A91" s="11">
        <v>2004</v>
      </c>
      <c r="B91" s="12">
        <v>9411970.7574388161</v>
      </c>
      <c r="C91" s="8">
        <f t="shared" si="1"/>
        <v>899942.77202853374</v>
      </c>
      <c r="D91" s="8">
        <v>10311913.52946735</v>
      </c>
      <c r="E91" s="8">
        <v>161633</v>
      </c>
      <c r="F91" s="8">
        <v>446629</v>
      </c>
      <c r="G91" s="8">
        <v>23.904330000000002</v>
      </c>
    </row>
  </sheetData>
  <phoneticPr fontId="3" type="noConversion"/>
  <conditionalFormatting sqref="B2:B57 A2:A91">
    <cfRule type="cellIs" dxfId="1" priority="1" stopIfTrue="1" operator="lessThanOrEqual">
      <formula>0</formula>
    </cfRule>
  </conditionalFormatting>
  <conditionalFormatting sqref="B58:B91">
    <cfRule type="cellIs" dxfId="0" priority="2" stopIfTrue="1" operator="lessThanOrEqual">
      <formula>0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readme</vt:lpstr>
      <vt:lpstr>Sheet3</vt:lpstr>
    </vt:vector>
  </TitlesOfParts>
  <Company>INSTAAR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Lukas</dc:creator>
  <cp:lastModifiedBy>Rajagopalan Balaji</cp:lastModifiedBy>
  <dcterms:created xsi:type="dcterms:W3CDTF">2010-09-20T15:04:37Z</dcterms:created>
  <dcterms:modified xsi:type="dcterms:W3CDTF">2011-03-11T05:25:41Z</dcterms:modified>
</cp:coreProperties>
</file>